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2022" sheetId="1" r:id="rId1"/>
  </sheets>
  <definedNames>
    <definedName name="_xlnm.Print_Area" localSheetId="0">'2022'!$A$1:$F$105</definedName>
  </definedNames>
  <calcPr fullCalcOnLoad="1"/>
</workbook>
</file>

<file path=xl/sharedStrings.xml><?xml version="1.0" encoding="utf-8"?>
<sst xmlns="http://schemas.openxmlformats.org/spreadsheetml/2006/main" count="193" uniqueCount="109">
  <si>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</si>
  <si>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</si>
  <si>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</si>
  <si>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</si>
  <si>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</si>
  <si>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</si>
  <si>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</si>
  <si>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</si>
  <si>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</si>
  <si>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</si>
  <si>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</si>
  <si>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</si>
  <si>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</si>
  <si>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</si>
  <si>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</si>
  <si>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</si>
  <si>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</si>
  <si>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</si>
  <si>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</si>
  <si>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</si>
  <si>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</si>
  <si>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Глава муниципального образования</t>
  </si>
  <si>
    <t>2000000000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</si>
  <si>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</si>
  <si>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</si>
  <si>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</si>
  <si>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</si>
  <si>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</si>
  <si>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</si>
  <si>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</si>
  <si>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</si>
  <si>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</si>
  <si>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2400174040</t>
  </si>
  <si>
    <t>Мероприятия в сфере культуры, кинематографии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</si>
  <si>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</si>
  <si>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</si>
  <si>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</si>
  <si>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</si>
  <si>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</si>
  <si>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</si>
  <si>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</si>
  <si>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</si>
  <si>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</si>
  <si>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</si>
  <si>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</si>
  <si>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>Основное мероприятие "Содержание и обслуживание пожарной машины"</t>
  </si>
  <si>
    <t>2500100000</t>
  </si>
  <si>
    <t>2500124300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</si>
  <si>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</si>
  <si>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</si>
  <si>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</si>
  <si>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</si>
  <si>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</si>
  <si>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</si>
  <si>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</si>
  <si>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</si>
  <si>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</si>
  <si>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</si>
  <si>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Осуществление первичного воинского учета на территориях, где отсутствуют военные комиссариаты</t>
  </si>
  <si>
    <t>2010141870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</si>
  <si>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</si>
  <si>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</si>
  <si>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</si>
  <si>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</si>
  <si>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</si>
  <si>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</si>
  <si>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</si>
  <si>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</si>
  <si>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</si>
  <si>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Проведение выборов в представительные органы муниципального образования</t>
  </si>
  <si>
    <t>9999900220</t>
  </si>
  <si>
    <t>Мероприятия в области экологии и природопользования</t>
  </si>
  <si>
    <t>1000821950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</si>
  <si>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</si>
  <si>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1000842970</t>
  </si>
  <si>
    <t>Переподготовка и повышение квалификации кадров</t>
  </si>
  <si>
    <t>Основное мероприятие "Организация и содержание мест захоронения"</t>
  </si>
  <si>
    <t>Организация и содержание мест захоронения</t>
  </si>
  <si>
    <t>9999921920</t>
  </si>
  <si>
    <t>Проведение аварийно-спасательных и аварийно-восстановительных работ в результате чрезвычайных ситуаций</t>
  </si>
  <si>
    <t>9999974000</t>
  </si>
  <si>
    <t>Иные безвозмездные и безвозвратные перечисления</t>
  </si>
  <si>
    <t>2023 год</t>
  </si>
  <si>
    <t>2024 год</t>
  </si>
  <si>
    <t>Основное мероприятие "Содержание и ремонт объектов уличного освещения"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</si>
  <si>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</si>
  <si>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\Основное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</si>
  <si>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Дорожное хозяйство</t>
  </si>
  <si>
    <t>0700109040</t>
  </si>
  <si>
    <t>Содержание и обслуживание муниципальной казны</t>
  </si>
  <si>
    <t>300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</si>
  <si>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</si>
  <si>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</si>
  <si>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500</t>
  </si>
  <si>
    <t>Межбюджетные трансферты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</si>
  <si>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</si>
  <si>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24001S2010</t>
  </si>
  <si>
    <t>Приложение 3</t>
  </si>
  <si>
    <t>Подпрограмма "Модернизация систем коммунальной инфраструктуры"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</si>
  <si>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</t>
  </si>
  <si>
    <t>2400274040</t>
  </si>
  <si>
    <t>2500274040</t>
  </si>
  <si>
    <t xml:space="preserve">Республики Башкортостан на 2023 год </t>
  </si>
  <si>
    <t>и плановый период 2024 и 2025 годов"</t>
  </si>
  <si>
    <t>Распределение бюджетных ассигнований сельского поселения Шушнурский сельсовет муниципального района Краснокамский район Республики Башкортостан на 2023 - 2025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</si>
  <si>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2025 год</t>
  </si>
  <si>
    <t>Социальное обеспечение и иные выплаты населению</t>
  </si>
  <si>
    <t>Управляющий делами                                                                                    Л.Р. Исламова</t>
  </si>
  <si>
    <t>от "23" декабря 2022 года № 208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</si>
</sst>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3" fontId="3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49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49" fontId="3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left" vertical="center" wrapText="1"/>
    </xf>
    <xf numFmtId="49" fontId="5" fillId="24" borderId="10" xfId="0" applyNumberFormat="1" applyFont="1" applyFill="1" applyBorder="1" applyAlignment="1">
      <alignment horizontal="center" vertical="center" shrinkToFit="1"/>
    </xf>
    <xf numFmtId="4" fontId="5" fillId="24" borderId="10" xfId="0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center" wrapText="1"/>
    </xf>
    <xf numFmtId="49" fontId="3" fillId="24" borderId="10" xfId="0" applyNumberFormat="1" applyFont="1" applyFill="1" applyBorder="1" applyAlignment="1">
      <alignment horizontal="center" vertical="center" shrinkToFit="1"/>
    </xf>
    <xf numFmtId="4" fontId="3" fillId="24" borderId="10" xfId="0" applyNumberFormat="1" applyFont="1" applyFill="1" applyBorder="1" applyAlignment="1">
      <alignment horizontal="center" vertical="center" shrinkToFit="1"/>
    </xf>
    <xf numFmtId="0" fontId="3" fillId="24" borderId="10" xfId="0" applyFont="1" applyFill="1" applyBorder="1" applyAlignment="1">
      <alignment horizontal="left" vertical="top" wrapText="1"/>
    </xf>
    <xf numFmtId="4" fontId="3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49" fontId="3" fillId="2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="142" zoomScaleNormal="142" zoomScalePageLayoutView="0" workbookViewId="0" topLeftCell="A1">
      <selection activeCell="A7" sqref="A7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3.75390625" style="2" customWidth="1"/>
    <col min="5" max="5" width="13.25390625" style="3" customWidth="1"/>
    <col min="6" max="6" width="13.00390625" style="0" customWidth="1"/>
  </cols>
  <sheetData>
    <row r="1" spans="2:6" ht="12.75">
      <c r="B1" s="4"/>
      <c r="C1" s="4"/>
      <c r="D1" s="4"/>
      <c r="F1" s="7" t="s">
        <v>97</v>
      </c>
    </row>
    <row r="2" spans="2:6" ht="12.75">
      <c r="B2" s="4"/>
      <c r="C2" s="4"/>
      <c r="D2" s="4"/>
      <c r="F2" s="4" t="s">
        <v>13</v>
      </c>
    </row>
    <row r="3" spans="2:6" ht="12.75">
      <c r="B3" s="4"/>
      <c r="C3" s="4"/>
      <c r="D3" s="4"/>
      <c r="F3" s="4" t="s">
        <v>91</v>
      </c>
    </row>
    <row r="4" spans="2:6" ht="12.75">
      <c r="B4" s="4"/>
      <c r="C4" s="4"/>
      <c r="D4" s="4"/>
      <c r="F4" s="4" t="s">
        <v>2</v>
      </c>
    </row>
    <row r="5" spans="2:6" ht="12.75">
      <c r="B5" s="4"/>
      <c r="C5" s="4"/>
      <c r="D5" s="4"/>
      <c r="F5" s="4" t="s">
        <v>108</v>
      </c>
    </row>
    <row r="6" spans="2:6" ht="12.75">
      <c r="B6" s="4"/>
      <c r="C6" s="4"/>
      <c r="D6" s="4"/>
      <c r="F6" s="4" t="s">
        <v>92</v>
      </c>
    </row>
    <row r="7" spans="2:6" ht="12.75">
      <c r="B7" s="4"/>
      <c r="C7" s="4"/>
      <c r="D7" s="4"/>
      <c r="F7" s="4" t="s">
        <v>14</v>
      </c>
    </row>
    <row r="8" spans="2:6" ht="12.75">
      <c r="B8" s="6"/>
      <c r="C8" s="6"/>
      <c r="D8" s="6"/>
      <c r="F8" s="4" t="s">
        <v>102</v>
      </c>
    </row>
    <row r="9" spans="2:6" ht="12.75">
      <c r="B9" s="5"/>
      <c r="C9" s="5"/>
      <c r="D9" s="5"/>
      <c r="F9" s="4" t="s">
        <v>103</v>
      </c>
    </row>
    <row r="10" spans="2:5" ht="12.75">
      <c r="B10" s="5"/>
      <c r="C10" s="5"/>
      <c r="D10" s="5"/>
      <c r="E10" s="5"/>
    </row>
    <row r="11" spans="1:6" ht="68.25" customHeight="1">
      <c r="A11" s="30" t="s">
        <v>104</v>
      </c>
      <c r="B11" s="30"/>
      <c r="C11" s="30"/>
      <c r="D11" s="30"/>
      <c r="E11" s="30"/>
      <c r="F11" s="30"/>
    </row>
    <row r="12" spans="1:6" ht="12.75">
      <c r="A12" s="6"/>
      <c r="B12" s="12"/>
      <c r="C12" s="12"/>
      <c r="D12" s="12"/>
      <c r="E12" s="13"/>
      <c r="F12" s="7" t="s">
        <v>20</v>
      </c>
    </row>
    <row r="13" spans="1:6" ht="14.25" customHeight="1">
      <c r="A13" s="31" t="s">
        <v>0</v>
      </c>
      <c r="B13" s="32" t="s">
        <v>18</v>
      </c>
      <c r="C13" s="32" t="s">
        <v>19</v>
      </c>
      <c r="D13" s="33" t="s">
        <v>9</v>
      </c>
      <c r="E13" s="33"/>
      <c r="F13" s="33"/>
    </row>
    <row r="14" spans="1:6" ht="14.25" customHeight="1">
      <c r="A14" s="31"/>
      <c r="B14" s="32"/>
      <c r="C14" s="32"/>
      <c r="D14" s="14" t="s">
        <v>82</v>
      </c>
      <c r="E14" s="14" t="s">
        <v>83</v>
      </c>
      <c r="F14" s="14" t="s">
        <v>105</v>
      </c>
    </row>
    <row r="15" spans="1:6" ht="12.75">
      <c r="A15" s="15" t="s">
        <v>1</v>
      </c>
      <c r="B15" s="16"/>
      <c r="C15" s="16"/>
      <c r="D15" s="17">
        <f>D16+D26+D39+D43+D63+D81+D90+D52+D56</f>
        <v>6909950</v>
      </c>
      <c r="E15" s="17">
        <f>E16+E26+E39+E43+E63+E81+E90+E52+E56</f>
        <v>5299100</v>
      </c>
      <c r="F15" s="17">
        <f>F16+F26+F39+F43+F63+F81+F90+F52+F56</f>
        <v>5497900</v>
      </c>
    </row>
    <row r="16" spans="1:6" ht="51">
      <c r="A16" s="18" t="s">
        <v>34</v>
      </c>
      <c r="B16" s="19" t="s">
        <v>35</v>
      </c>
      <c r="C16" s="19"/>
      <c r="D16" s="20">
        <f>D17+D20</f>
        <v>98000</v>
      </c>
      <c r="E16" s="20">
        <f>E17+E20</f>
        <v>99000</v>
      </c>
      <c r="F16" s="20">
        <f>F17+F20</f>
        <v>100000</v>
      </c>
    </row>
    <row r="17" spans="1:6" ht="38.25">
      <c r="A17" s="21" t="s">
        <v>36</v>
      </c>
      <c r="B17" s="22" t="s">
        <v>37</v>
      </c>
      <c r="C17" s="22"/>
      <c r="D17" s="23">
        <f>D18+D23</f>
        <v>98000</v>
      </c>
      <c r="E17" s="23">
        <f>E18+E23</f>
        <v>99000</v>
      </c>
      <c r="F17" s="23">
        <f>F18+F23</f>
        <v>100000</v>
      </c>
    </row>
    <row r="18" spans="1:6" ht="25.5">
      <c r="A18" s="21" t="s">
        <v>49</v>
      </c>
      <c r="B18" s="22" t="s">
        <v>38</v>
      </c>
      <c r="C18" s="22"/>
      <c r="D18" s="23">
        <f>D19</f>
        <v>6000</v>
      </c>
      <c r="E18" s="23">
        <f>E19</f>
        <v>6000</v>
      </c>
      <c r="F18" s="23">
        <f>F19</f>
        <v>6000</v>
      </c>
    </row>
    <row r="19" spans="1:6" s="11" customFormat="1" ht="25.5">
      <c r="A19" s="21" t="s">
        <v>50</v>
      </c>
      <c r="B19" s="22" t="s">
        <v>38</v>
      </c>
      <c r="C19" s="22" t="s">
        <v>4</v>
      </c>
      <c r="D19" s="23">
        <v>6000</v>
      </c>
      <c r="E19" s="23">
        <v>6000</v>
      </c>
      <c r="F19" s="23">
        <v>6000</v>
      </c>
    </row>
    <row r="20" spans="1:6" ht="25.5" hidden="1">
      <c r="A20" s="24" t="s">
        <v>62</v>
      </c>
      <c r="B20" s="22" t="s">
        <v>63</v>
      </c>
      <c r="C20" s="22"/>
      <c r="D20" s="25">
        <f aca="true" t="shared" si="0" ref="D20:F21">D21</f>
        <v>0</v>
      </c>
      <c r="E20" s="25">
        <f t="shared" si="0"/>
        <v>0</v>
      </c>
      <c r="F20" s="25">
        <f t="shared" si="0"/>
        <v>0</v>
      </c>
    </row>
    <row r="21" spans="1:6" ht="12.75" hidden="1">
      <c r="A21" s="24" t="s">
        <v>64</v>
      </c>
      <c r="B21" s="22" t="s">
        <v>65</v>
      </c>
      <c r="C21" s="22"/>
      <c r="D21" s="25">
        <f t="shared" si="0"/>
        <v>0</v>
      </c>
      <c r="E21" s="25">
        <f t="shared" si="0"/>
        <v>0</v>
      </c>
      <c r="F21" s="25">
        <f t="shared" si="0"/>
        <v>0</v>
      </c>
    </row>
    <row r="22" spans="1:6" ht="25.5" hidden="1">
      <c r="A22" s="24" t="s">
        <v>50</v>
      </c>
      <c r="B22" s="22" t="s">
        <v>65</v>
      </c>
      <c r="C22" s="22" t="s">
        <v>4</v>
      </c>
      <c r="D22" s="25">
        <v>0</v>
      </c>
      <c r="E22" s="25">
        <v>0</v>
      </c>
      <c r="F22" s="25">
        <v>0</v>
      </c>
    </row>
    <row r="23" spans="1:6" ht="12.75">
      <c r="A23" s="21" t="s">
        <v>89</v>
      </c>
      <c r="B23" s="22" t="s">
        <v>88</v>
      </c>
      <c r="C23" s="22"/>
      <c r="D23" s="23">
        <f>D24+D25</f>
        <v>92000</v>
      </c>
      <c r="E23" s="23">
        <f>E24+E25</f>
        <v>93000</v>
      </c>
      <c r="F23" s="23">
        <f>F24+F25</f>
        <v>94000</v>
      </c>
    </row>
    <row r="24" spans="1:6" ht="25.5">
      <c r="A24" s="21" t="s">
        <v>50</v>
      </c>
      <c r="B24" s="22" t="s">
        <v>88</v>
      </c>
      <c r="C24" s="22" t="s">
        <v>4</v>
      </c>
      <c r="D24" s="23">
        <v>85000</v>
      </c>
      <c r="E24" s="23">
        <v>85000</v>
      </c>
      <c r="F24" s="23">
        <v>85000</v>
      </c>
    </row>
    <row r="25" spans="1:6" ht="12.75">
      <c r="A25" s="21" t="s">
        <v>7</v>
      </c>
      <c r="B25" s="22" t="s">
        <v>88</v>
      </c>
      <c r="C25" s="22" t="s">
        <v>5</v>
      </c>
      <c r="D25" s="23">
        <v>7000</v>
      </c>
      <c r="E25" s="23">
        <v>8000</v>
      </c>
      <c r="F25" s="23">
        <v>9000</v>
      </c>
    </row>
    <row r="26" spans="1:6" ht="38.25">
      <c r="A26" s="18" t="s">
        <v>25</v>
      </c>
      <c r="B26" s="19" t="s">
        <v>26</v>
      </c>
      <c r="C26" s="26"/>
      <c r="D26" s="17">
        <f>D27+D36</f>
        <v>2817032</v>
      </c>
      <c r="E26" s="17">
        <f>E27+E36</f>
        <v>2833850</v>
      </c>
      <c r="F26" s="17">
        <f>F27+F36</f>
        <v>2854280</v>
      </c>
    </row>
    <row r="27" spans="1:6" ht="38.25">
      <c r="A27" s="21" t="s">
        <v>28</v>
      </c>
      <c r="B27" s="22" t="s">
        <v>53</v>
      </c>
      <c r="C27" s="22"/>
      <c r="D27" s="23">
        <f>D28+D32+D34</f>
        <v>1901332</v>
      </c>
      <c r="E27" s="23">
        <f>E28+E32+E34</f>
        <v>1916650</v>
      </c>
      <c r="F27" s="23">
        <f>F28+F32+F34</f>
        <v>1934080</v>
      </c>
    </row>
    <row r="28" spans="1:6" ht="25.5">
      <c r="A28" s="21" t="s">
        <v>54</v>
      </c>
      <c r="B28" s="22" t="s">
        <v>55</v>
      </c>
      <c r="C28" s="22"/>
      <c r="D28" s="23">
        <f>D29+D30+D31</f>
        <v>1883332</v>
      </c>
      <c r="E28" s="23">
        <f>E29+E30+E31</f>
        <v>1896650</v>
      </c>
      <c r="F28" s="23">
        <f>F29+F30+F31</f>
        <v>1912080</v>
      </c>
    </row>
    <row r="29" spans="1:7" ht="51">
      <c r="A29" s="21" t="s">
        <v>6</v>
      </c>
      <c r="B29" s="22" t="s">
        <v>55</v>
      </c>
      <c r="C29" s="22" t="s">
        <v>3</v>
      </c>
      <c r="D29" s="23">
        <v>1172900</v>
      </c>
      <c r="E29" s="23">
        <v>1177400</v>
      </c>
      <c r="F29" s="23">
        <v>1181900</v>
      </c>
      <c r="G29" s="11"/>
    </row>
    <row r="30" spans="1:7" ht="25.5">
      <c r="A30" s="21" t="s">
        <v>50</v>
      </c>
      <c r="B30" s="22" t="s">
        <v>55</v>
      </c>
      <c r="C30" s="22" t="s">
        <v>4</v>
      </c>
      <c r="D30" s="23">
        <v>655432</v>
      </c>
      <c r="E30" s="23">
        <v>661750</v>
      </c>
      <c r="F30" s="23">
        <v>670180</v>
      </c>
      <c r="G30" s="11"/>
    </row>
    <row r="31" spans="1:7" ht="12.75">
      <c r="A31" s="21" t="s">
        <v>7</v>
      </c>
      <c r="B31" s="22" t="s">
        <v>55</v>
      </c>
      <c r="C31" s="22" t="s">
        <v>5</v>
      </c>
      <c r="D31" s="23">
        <v>55000</v>
      </c>
      <c r="E31" s="23">
        <v>57500</v>
      </c>
      <c r="F31" s="23">
        <v>60000</v>
      </c>
      <c r="G31" s="11"/>
    </row>
    <row r="32" spans="1:7" ht="38.25">
      <c r="A32" s="21" t="s">
        <v>73</v>
      </c>
      <c r="B32" s="22" t="s">
        <v>72</v>
      </c>
      <c r="C32" s="22"/>
      <c r="D32" s="23">
        <f>D33</f>
        <v>10000</v>
      </c>
      <c r="E32" s="23">
        <f>E33</f>
        <v>11000</v>
      </c>
      <c r="F32" s="23">
        <f>F33</f>
        <v>12000</v>
      </c>
      <c r="G32" s="11"/>
    </row>
    <row r="33" spans="1:7" ht="25.5">
      <c r="A33" s="21" t="s">
        <v>50</v>
      </c>
      <c r="B33" s="22" t="s">
        <v>72</v>
      </c>
      <c r="C33" s="22" t="s">
        <v>4</v>
      </c>
      <c r="D33" s="23">
        <v>10000</v>
      </c>
      <c r="E33" s="23">
        <v>11000</v>
      </c>
      <c r="F33" s="23">
        <v>12000</v>
      </c>
      <c r="G33" s="11"/>
    </row>
    <row r="34" spans="1:7" ht="12.75">
      <c r="A34" s="21" t="s">
        <v>75</v>
      </c>
      <c r="B34" s="22" t="s">
        <v>74</v>
      </c>
      <c r="C34" s="22"/>
      <c r="D34" s="23">
        <f>D35</f>
        <v>8000</v>
      </c>
      <c r="E34" s="23">
        <f>E35</f>
        <v>9000</v>
      </c>
      <c r="F34" s="23">
        <f>F35</f>
        <v>10000</v>
      </c>
      <c r="G34" s="11"/>
    </row>
    <row r="35" spans="1:7" ht="25.5">
      <c r="A35" s="21" t="s">
        <v>50</v>
      </c>
      <c r="B35" s="22" t="s">
        <v>74</v>
      </c>
      <c r="C35" s="22" t="s">
        <v>4</v>
      </c>
      <c r="D35" s="23">
        <v>8000</v>
      </c>
      <c r="E35" s="23">
        <v>9000</v>
      </c>
      <c r="F35" s="23">
        <v>10000</v>
      </c>
      <c r="G35" s="11"/>
    </row>
    <row r="36" spans="1:7" ht="38.25">
      <c r="A36" s="21" t="s">
        <v>27</v>
      </c>
      <c r="B36" s="22" t="s">
        <v>51</v>
      </c>
      <c r="C36" s="16"/>
      <c r="D36" s="25">
        <f aca="true" t="shared" si="1" ref="D36:F37">D37</f>
        <v>915700</v>
      </c>
      <c r="E36" s="25">
        <f t="shared" si="1"/>
        <v>917200</v>
      </c>
      <c r="F36" s="25">
        <f t="shared" si="1"/>
        <v>920200</v>
      </c>
      <c r="G36" s="11"/>
    </row>
    <row r="37" spans="1:7" ht="12.75">
      <c r="A37" s="21" t="s">
        <v>21</v>
      </c>
      <c r="B37" s="22" t="s">
        <v>52</v>
      </c>
      <c r="C37" s="22"/>
      <c r="D37" s="23">
        <f t="shared" si="1"/>
        <v>915700</v>
      </c>
      <c r="E37" s="23">
        <f t="shared" si="1"/>
        <v>917200</v>
      </c>
      <c r="F37" s="23">
        <f t="shared" si="1"/>
        <v>920200</v>
      </c>
      <c r="G37" s="11"/>
    </row>
    <row r="38" spans="1:6" ht="51">
      <c r="A38" s="21" t="s">
        <v>6</v>
      </c>
      <c r="B38" s="22" t="s">
        <v>52</v>
      </c>
      <c r="C38" s="22" t="s">
        <v>3</v>
      </c>
      <c r="D38" s="23">
        <v>915700</v>
      </c>
      <c r="E38" s="23">
        <v>917200</v>
      </c>
      <c r="F38" s="23">
        <v>920200</v>
      </c>
    </row>
    <row r="39" spans="1:6" s="11" customFormat="1" ht="38.25">
      <c r="A39" s="18" t="s">
        <v>60</v>
      </c>
      <c r="B39" s="26">
        <v>1800000000</v>
      </c>
      <c r="C39" s="19"/>
      <c r="D39" s="17">
        <f aca="true" t="shared" si="2" ref="D39:F41">D40</f>
        <v>105500</v>
      </c>
      <c r="E39" s="17">
        <f t="shared" si="2"/>
        <v>108000</v>
      </c>
      <c r="F39" s="17">
        <f t="shared" si="2"/>
        <v>111000</v>
      </c>
    </row>
    <row r="40" spans="1:6" s="11" customFormat="1" ht="38.25">
      <c r="A40" s="21" t="s">
        <v>61</v>
      </c>
      <c r="B40" s="16">
        <v>1800100000</v>
      </c>
      <c r="C40" s="22"/>
      <c r="D40" s="25">
        <f t="shared" si="2"/>
        <v>105500</v>
      </c>
      <c r="E40" s="25">
        <f t="shared" si="2"/>
        <v>108000</v>
      </c>
      <c r="F40" s="25">
        <f t="shared" si="2"/>
        <v>111000</v>
      </c>
    </row>
    <row r="41" spans="1:6" s="11" customFormat="1" ht="12.75">
      <c r="A41" s="21" t="s">
        <v>33</v>
      </c>
      <c r="B41" s="16">
        <v>1800145870</v>
      </c>
      <c r="C41" s="22"/>
      <c r="D41" s="25">
        <f t="shared" si="2"/>
        <v>105500</v>
      </c>
      <c r="E41" s="25">
        <f t="shared" si="2"/>
        <v>108000</v>
      </c>
      <c r="F41" s="25">
        <f t="shared" si="2"/>
        <v>111000</v>
      </c>
    </row>
    <row r="42" spans="1:6" s="11" customFormat="1" ht="25.5">
      <c r="A42" s="24" t="s">
        <v>50</v>
      </c>
      <c r="B42" s="16">
        <v>1800145870</v>
      </c>
      <c r="C42" s="22" t="s">
        <v>4</v>
      </c>
      <c r="D42" s="25">
        <v>105500</v>
      </c>
      <c r="E42" s="25">
        <v>108000</v>
      </c>
      <c r="F42" s="25">
        <v>111000</v>
      </c>
    </row>
    <row r="43" spans="1:6" ht="38.25">
      <c r="A43" s="18" t="s">
        <v>12</v>
      </c>
      <c r="B43" s="19" t="s">
        <v>22</v>
      </c>
      <c r="C43" s="19"/>
      <c r="D43" s="20">
        <f aca="true" t="shared" si="3" ref="D43:F44">D44</f>
        <v>17000</v>
      </c>
      <c r="E43" s="20">
        <f t="shared" si="3"/>
        <v>17000</v>
      </c>
      <c r="F43" s="20">
        <f t="shared" si="3"/>
        <v>17000</v>
      </c>
    </row>
    <row r="44" spans="1:6" ht="25.5">
      <c r="A44" s="21" t="s">
        <v>56</v>
      </c>
      <c r="B44" s="22" t="s">
        <v>57</v>
      </c>
      <c r="C44" s="22"/>
      <c r="D44" s="23">
        <f t="shared" si="3"/>
        <v>17000</v>
      </c>
      <c r="E44" s="23">
        <f t="shared" si="3"/>
        <v>17000</v>
      </c>
      <c r="F44" s="23">
        <f t="shared" si="3"/>
        <v>17000</v>
      </c>
    </row>
    <row r="45" spans="1:6" ht="21" customHeight="1">
      <c r="A45" s="21" t="s">
        <v>11</v>
      </c>
      <c r="B45" s="22" t="s">
        <v>59</v>
      </c>
      <c r="C45" s="22"/>
      <c r="D45" s="23">
        <f>D46+D47</f>
        <v>17000</v>
      </c>
      <c r="E45" s="23">
        <f>E46+E47</f>
        <v>17000</v>
      </c>
      <c r="F45" s="23">
        <f>F46+F47</f>
        <v>17000</v>
      </c>
    </row>
    <row r="46" spans="1:6" ht="52.5" customHeight="1">
      <c r="A46" s="21" t="s">
        <v>6</v>
      </c>
      <c r="B46" s="22" t="s">
        <v>59</v>
      </c>
      <c r="C46" s="22" t="s">
        <v>3</v>
      </c>
      <c r="D46" s="23">
        <v>8000</v>
      </c>
      <c r="E46" s="23">
        <v>8000</v>
      </c>
      <c r="F46" s="23">
        <v>8000</v>
      </c>
    </row>
    <row r="47" spans="1:6" ht="25.5">
      <c r="A47" s="24" t="s">
        <v>50</v>
      </c>
      <c r="B47" s="22" t="s">
        <v>59</v>
      </c>
      <c r="C47" s="22" t="s">
        <v>4</v>
      </c>
      <c r="D47" s="25">
        <v>9000</v>
      </c>
      <c r="E47" s="25">
        <v>9000</v>
      </c>
      <c r="F47" s="25">
        <v>9000</v>
      </c>
    </row>
    <row r="48" spans="1:6" ht="38.25" hidden="1">
      <c r="A48" s="18" t="s">
        <v>66</v>
      </c>
      <c r="B48" s="26">
        <v>2300000000</v>
      </c>
      <c r="C48" s="26"/>
      <c r="D48" s="17">
        <f>D49</f>
        <v>0</v>
      </c>
      <c r="E48" s="17">
        <f aca="true" t="shared" si="4" ref="E48:F50">E49</f>
        <v>0</v>
      </c>
      <c r="F48" s="17">
        <f t="shared" si="4"/>
        <v>0</v>
      </c>
    </row>
    <row r="49" spans="1:6" ht="25.5" hidden="1">
      <c r="A49" s="21" t="s">
        <v>67</v>
      </c>
      <c r="B49" s="16">
        <v>2300300000</v>
      </c>
      <c r="C49" s="16"/>
      <c r="D49" s="25">
        <f>D50</f>
        <v>0</v>
      </c>
      <c r="E49" s="25">
        <f t="shared" si="4"/>
        <v>0</v>
      </c>
      <c r="F49" s="25">
        <f t="shared" si="4"/>
        <v>0</v>
      </c>
    </row>
    <row r="50" spans="1:6" ht="12.75" hidden="1">
      <c r="A50" s="21" t="s">
        <v>68</v>
      </c>
      <c r="B50" s="16">
        <v>2300303560</v>
      </c>
      <c r="C50" s="16"/>
      <c r="D50" s="25">
        <f>D51</f>
        <v>0</v>
      </c>
      <c r="E50" s="25">
        <f t="shared" si="4"/>
        <v>0</v>
      </c>
      <c r="F50" s="25">
        <f t="shared" si="4"/>
        <v>0</v>
      </c>
    </row>
    <row r="51" spans="1:6" ht="25.5" hidden="1">
      <c r="A51" s="24" t="s">
        <v>50</v>
      </c>
      <c r="B51" s="16">
        <v>2300303560</v>
      </c>
      <c r="C51" s="16">
        <v>200</v>
      </c>
      <c r="D51" s="25">
        <v>0</v>
      </c>
      <c r="E51" s="25">
        <v>0</v>
      </c>
      <c r="F51" s="25">
        <v>0</v>
      </c>
    </row>
    <row r="52" spans="1:7" ht="38.25">
      <c r="A52" s="18" t="s">
        <v>85</v>
      </c>
      <c r="B52" s="26">
        <v>2200000000</v>
      </c>
      <c r="C52" s="26"/>
      <c r="D52" s="17">
        <f aca="true" t="shared" si="5" ref="D52:F54">D53</f>
        <v>556250</v>
      </c>
      <c r="E52" s="17">
        <f t="shared" si="5"/>
        <v>0</v>
      </c>
      <c r="F52" s="17">
        <f t="shared" si="5"/>
        <v>0</v>
      </c>
      <c r="G52" s="8"/>
    </row>
    <row r="53" spans="1:7" ht="51">
      <c r="A53" s="21" t="s">
        <v>86</v>
      </c>
      <c r="B53" s="16">
        <v>2200100000</v>
      </c>
      <c r="C53" s="16"/>
      <c r="D53" s="25">
        <f t="shared" si="5"/>
        <v>556250</v>
      </c>
      <c r="E53" s="25">
        <f t="shared" si="5"/>
        <v>0</v>
      </c>
      <c r="F53" s="25">
        <f t="shared" si="5"/>
        <v>0</v>
      </c>
      <c r="G53" s="8"/>
    </row>
    <row r="54" spans="1:7" ht="12.75">
      <c r="A54" s="21" t="s">
        <v>87</v>
      </c>
      <c r="B54" s="16">
        <v>2200103150</v>
      </c>
      <c r="C54" s="16"/>
      <c r="D54" s="25">
        <f t="shared" si="5"/>
        <v>556250</v>
      </c>
      <c r="E54" s="25">
        <f t="shared" si="5"/>
        <v>0</v>
      </c>
      <c r="F54" s="25">
        <f t="shared" si="5"/>
        <v>0</v>
      </c>
      <c r="G54" s="8"/>
    </row>
    <row r="55" spans="1:7" ht="28.5" customHeight="1">
      <c r="A55" s="21" t="s">
        <v>50</v>
      </c>
      <c r="B55" s="16">
        <v>2200103150</v>
      </c>
      <c r="C55" s="16">
        <v>200</v>
      </c>
      <c r="D55" s="25">
        <v>556250</v>
      </c>
      <c r="E55" s="25"/>
      <c r="F55" s="25"/>
      <c r="G55" s="8"/>
    </row>
    <row r="56" spans="1:7" ht="51" customHeight="1" hidden="1">
      <c r="A56" s="21" t="s">
        <v>66</v>
      </c>
      <c r="B56" s="26">
        <v>2300000000</v>
      </c>
      <c r="C56" s="26"/>
      <c r="D56" s="17">
        <f aca="true" t="shared" si="6" ref="D56:F59">D57</f>
        <v>0</v>
      </c>
      <c r="E56" s="17">
        <f t="shared" si="6"/>
        <v>0</v>
      </c>
      <c r="F56" s="17">
        <f t="shared" si="6"/>
        <v>0</v>
      </c>
      <c r="G56" s="8"/>
    </row>
    <row r="57" spans="1:7" ht="25.5" hidden="1">
      <c r="A57" s="21" t="s">
        <v>98</v>
      </c>
      <c r="B57" s="16">
        <v>2320000000</v>
      </c>
      <c r="C57" s="16"/>
      <c r="D57" s="25">
        <f>D59+D61</f>
        <v>0</v>
      </c>
      <c r="E57" s="25">
        <f>E59+E61</f>
        <v>0</v>
      </c>
      <c r="F57" s="25">
        <f>F59+F61</f>
        <v>0</v>
      </c>
      <c r="G57" s="8"/>
    </row>
    <row r="58" spans="1:7" ht="25.5" hidden="1">
      <c r="A58" s="21" t="s">
        <v>67</v>
      </c>
      <c r="B58" s="16">
        <v>2320100000</v>
      </c>
      <c r="C58" s="16"/>
      <c r="D58" s="25">
        <f>D60</f>
        <v>0</v>
      </c>
      <c r="E58" s="25">
        <f>E60</f>
        <v>0</v>
      </c>
      <c r="F58" s="25">
        <f>F60</f>
        <v>0</v>
      </c>
      <c r="G58" s="8"/>
    </row>
    <row r="59" spans="1:7" ht="12.75" hidden="1">
      <c r="A59" s="21" t="s">
        <v>68</v>
      </c>
      <c r="B59" s="16">
        <v>2320103560</v>
      </c>
      <c r="C59" s="16"/>
      <c r="D59" s="25">
        <f t="shared" si="6"/>
        <v>0</v>
      </c>
      <c r="E59" s="25">
        <f t="shared" si="6"/>
        <v>0</v>
      </c>
      <c r="F59" s="25">
        <f t="shared" si="6"/>
        <v>0</v>
      </c>
      <c r="G59" s="8"/>
    </row>
    <row r="60" spans="1:7" ht="30" customHeight="1" hidden="1">
      <c r="A60" s="21" t="s">
        <v>50</v>
      </c>
      <c r="B60" s="16">
        <v>2320103560</v>
      </c>
      <c r="C60" s="16">
        <v>200</v>
      </c>
      <c r="D60" s="25">
        <v>0</v>
      </c>
      <c r="E60" s="25"/>
      <c r="F60" s="25"/>
      <c r="G60" s="8"/>
    </row>
    <row r="61" spans="1:7" ht="63.75" hidden="1">
      <c r="A61" s="21" t="s">
        <v>99</v>
      </c>
      <c r="B61" s="16">
        <v>2320174040</v>
      </c>
      <c r="C61" s="16"/>
      <c r="D61" s="25">
        <f>D62</f>
        <v>0</v>
      </c>
      <c r="E61" s="25">
        <f>E62</f>
        <v>0</v>
      </c>
      <c r="F61" s="25">
        <f>F62</f>
        <v>0</v>
      </c>
      <c r="G61" s="8"/>
    </row>
    <row r="62" spans="1:7" ht="35.25" customHeight="1" hidden="1">
      <c r="A62" s="21" t="s">
        <v>50</v>
      </c>
      <c r="B62" s="16">
        <v>2320174040</v>
      </c>
      <c r="C62" s="16">
        <v>200</v>
      </c>
      <c r="D62" s="25">
        <v>0</v>
      </c>
      <c r="E62" s="25">
        <v>0</v>
      </c>
      <c r="F62" s="25">
        <v>0</v>
      </c>
      <c r="G62" s="8"/>
    </row>
    <row r="63" spans="1:7" ht="38.25">
      <c r="A63" s="18" t="s">
        <v>29</v>
      </c>
      <c r="B63" s="26">
        <v>2400000000</v>
      </c>
      <c r="C63" s="26"/>
      <c r="D63" s="17">
        <f>D64+D78+D73</f>
        <v>2894868</v>
      </c>
      <c r="E63" s="17">
        <f>E64+E78+E73</f>
        <v>1736550</v>
      </c>
      <c r="F63" s="17">
        <f>F64+F78+F73</f>
        <v>1769420</v>
      </c>
      <c r="G63" s="8"/>
    </row>
    <row r="64" spans="1:6" ht="25.5">
      <c r="A64" s="21" t="s">
        <v>30</v>
      </c>
      <c r="B64" s="16">
        <v>2400100000</v>
      </c>
      <c r="C64" s="16"/>
      <c r="D64" s="25">
        <f>D65+D69+D67+D71</f>
        <v>1022100</v>
      </c>
      <c r="E64" s="25">
        <f>E65+E69+E67+E71</f>
        <v>250400</v>
      </c>
      <c r="F64" s="25">
        <f>F65+F69+F67+F71</f>
        <v>253800</v>
      </c>
    </row>
    <row r="65" spans="1:6" ht="25.5">
      <c r="A65" s="21" t="s">
        <v>31</v>
      </c>
      <c r="B65" s="16">
        <v>2400106050</v>
      </c>
      <c r="C65" s="16"/>
      <c r="D65" s="25">
        <f>D66</f>
        <v>632500</v>
      </c>
      <c r="E65" s="25">
        <f>E66</f>
        <v>135500</v>
      </c>
      <c r="F65" s="25">
        <f>F66</f>
        <v>138500</v>
      </c>
    </row>
    <row r="66" spans="1:6" s="11" customFormat="1" ht="25.5">
      <c r="A66" s="24" t="s">
        <v>50</v>
      </c>
      <c r="B66" s="16">
        <v>2400106050</v>
      </c>
      <c r="C66" s="22" t="s">
        <v>4</v>
      </c>
      <c r="D66" s="25">
        <v>632500</v>
      </c>
      <c r="E66" s="25">
        <v>135500</v>
      </c>
      <c r="F66" s="25">
        <v>138500</v>
      </c>
    </row>
    <row r="67" spans="1:6" s="11" customFormat="1" ht="12.75">
      <c r="A67" s="24" t="s">
        <v>71</v>
      </c>
      <c r="B67" s="16">
        <v>2400141200</v>
      </c>
      <c r="C67" s="22"/>
      <c r="D67" s="25">
        <f>D68</f>
        <v>113500</v>
      </c>
      <c r="E67" s="25">
        <f>E68</f>
        <v>114900</v>
      </c>
      <c r="F67" s="25">
        <f>F68</f>
        <v>115300</v>
      </c>
    </row>
    <row r="68" spans="1:6" s="11" customFormat="1" ht="25.5">
      <c r="A68" s="24" t="s">
        <v>50</v>
      </c>
      <c r="B68" s="16">
        <v>2400141200</v>
      </c>
      <c r="C68" s="22" t="s">
        <v>4</v>
      </c>
      <c r="D68" s="25">
        <v>113500</v>
      </c>
      <c r="E68" s="25">
        <v>114900</v>
      </c>
      <c r="F68" s="25">
        <v>115300</v>
      </c>
    </row>
    <row r="69" spans="1:6" ht="63.75">
      <c r="A69" s="21" t="s">
        <v>99</v>
      </c>
      <c r="B69" s="22" t="s">
        <v>32</v>
      </c>
      <c r="C69" s="22"/>
      <c r="D69" s="25">
        <f>D70</f>
        <v>90000</v>
      </c>
      <c r="E69" s="25">
        <f>E70</f>
        <v>0</v>
      </c>
      <c r="F69" s="25">
        <f>F70</f>
        <v>0</v>
      </c>
    </row>
    <row r="70" spans="1:6" ht="25.5">
      <c r="A70" s="24" t="s">
        <v>50</v>
      </c>
      <c r="B70" s="22" t="s">
        <v>32</v>
      </c>
      <c r="C70" s="22" t="s">
        <v>4</v>
      </c>
      <c r="D70" s="25">
        <v>90000</v>
      </c>
      <c r="E70" s="25">
        <v>0</v>
      </c>
      <c r="F70" s="25">
        <v>0</v>
      </c>
    </row>
    <row r="71" spans="1:6" ht="38.25">
      <c r="A71" s="24" t="s">
        <v>95</v>
      </c>
      <c r="B71" s="22" t="s">
        <v>96</v>
      </c>
      <c r="C71" s="22"/>
      <c r="D71" s="25">
        <f>D72</f>
        <v>186100</v>
      </c>
      <c r="E71" s="25">
        <f>E72</f>
        <v>0</v>
      </c>
      <c r="F71" s="25">
        <f>F72</f>
        <v>0</v>
      </c>
    </row>
    <row r="72" spans="1:6" ht="25.5">
      <c r="A72" s="24" t="s">
        <v>50</v>
      </c>
      <c r="B72" s="22" t="s">
        <v>96</v>
      </c>
      <c r="C72" s="22" t="s">
        <v>4</v>
      </c>
      <c r="D72" s="25">
        <v>186100</v>
      </c>
      <c r="E72" s="25">
        <v>0</v>
      </c>
      <c r="F72" s="25">
        <v>0</v>
      </c>
    </row>
    <row r="73" spans="1:6" ht="25.5">
      <c r="A73" s="21" t="s">
        <v>84</v>
      </c>
      <c r="B73" s="16">
        <v>2400200000</v>
      </c>
      <c r="C73" s="16"/>
      <c r="D73" s="25">
        <f>D74+D76</f>
        <v>1732768</v>
      </c>
      <c r="E73" s="25">
        <f>E74+E76</f>
        <v>1398150</v>
      </c>
      <c r="F73" s="25">
        <f>F74+F76</f>
        <v>1425620</v>
      </c>
    </row>
    <row r="74" spans="1:6" ht="25.5">
      <c r="A74" s="21" t="s">
        <v>31</v>
      </c>
      <c r="B74" s="16">
        <v>2400206050</v>
      </c>
      <c r="C74" s="16"/>
      <c r="D74" s="25">
        <f>D75</f>
        <v>1372768</v>
      </c>
      <c r="E74" s="25">
        <f>E75</f>
        <v>1398150</v>
      </c>
      <c r="F74" s="25">
        <f>F75</f>
        <v>1425620</v>
      </c>
    </row>
    <row r="75" spans="1:6" ht="25.5">
      <c r="A75" s="21" t="s">
        <v>50</v>
      </c>
      <c r="B75" s="16">
        <v>2400206050</v>
      </c>
      <c r="C75" s="16">
        <v>200</v>
      </c>
      <c r="D75" s="25">
        <v>1372768</v>
      </c>
      <c r="E75" s="25">
        <v>1398150</v>
      </c>
      <c r="F75" s="25">
        <v>1425620</v>
      </c>
    </row>
    <row r="76" spans="1:6" ht="63.75">
      <c r="A76" s="21" t="s">
        <v>99</v>
      </c>
      <c r="B76" s="22" t="s">
        <v>100</v>
      </c>
      <c r="C76" s="22"/>
      <c r="D76" s="25">
        <f>D77</f>
        <v>360000</v>
      </c>
      <c r="E76" s="25">
        <f>E77</f>
        <v>0</v>
      </c>
      <c r="F76" s="25">
        <f>F77</f>
        <v>0</v>
      </c>
    </row>
    <row r="77" spans="1:6" ht="25.5">
      <c r="A77" s="24" t="s">
        <v>50</v>
      </c>
      <c r="B77" s="22" t="s">
        <v>100</v>
      </c>
      <c r="C77" s="22" t="s">
        <v>4</v>
      </c>
      <c r="D77" s="25">
        <v>360000</v>
      </c>
      <c r="E77" s="25">
        <v>0</v>
      </c>
      <c r="F77" s="25">
        <v>0</v>
      </c>
    </row>
    <row r="78" spans="1:6" ht="25.5">
      <c r="A78" s="21" t="s">
        <v>76</v>
      </c>
      <c r="B78" s="16">
        <v>2400300000</v>
      </c>
      <c r="C78" s="22"/>
      <c r="D78" s="25">
        <f aca="true" t="shared" si="7" ref="D78:F79">D79</f>
        <v>140000</v>
      </c>
      <c r="E78" s="25">
        <f t="shared" si="7"/>
        <v>88000</v>
      </c>
      <c r="F78" s="25">
        <f t="shared" si="7"/>
        <v>90000</v>
      </c>
    </row>
    <row r="79" spans="1:6" ht="12.75">
      <c r="A79" s="21" t="s">
        <v>77</v>
      </c>
      <c r="B79" s="16">
        <v>2400306400</v>
      </c>
      <c r="C79" s="22"/>
      <c r="D79" s="25">
        <f t="shared" si="7"/>
        <v>140000</v>
      </c>
      <c r="E79" s="25">
        <f t="shared" si="7"/>
        <v>88000</v>
      </c>
      <c r="F79" s="25">
        <f t="shared" si="7"/>
        <v>90000</v>
      </c>
    </row>
    <row r="80" spans="1:6" ht="25.5">
      <c r="A80" s="24" t="s">
        <v>50</v>
      </c>
      <c r="B80" s="16">
        <v>2400306400</v>
      </c>
      <c r="C80" s="22" t="s">
        <v>4</v>
      </c>
      <c r="D80" s="25">
        <v>140000</v>
      </c>
      <c r="E80" s="25">
        <v>88000</v>
      </c>
      <c r="F80" s="25">
        <v>90000</v>
      </c>
    </row>
    <row r="81" spans="1:6" ht="38.25">
      <c r="A81" s="18" t="s">
        <v>39</v>
      </c>
      <c r="B81" s="19" t="s">
        <v>40</v>
      </c>
      <c r="C81" s="19"/>
      <c r="D81" s="17">
        <f>D82+D85</f>
        <v>268500</v>
      </c>
      <c r="E81" s="17">
        <f>E82+E85</f>
        <v>222500</v>
      </c>
      <c r="F81" s="17">
        <f>F82+F85</f>
        <v>226500</v>
      </c>
    </row>
    <row r="82" spans="1:6" s="11" customFormat="1" ht="25.5">
      <c r="A82" s="21" t="s">
        <v>45</v>
      </c>
      <c r="B82" s="22" t="s">
        <v>46</v>
      </c>
      <c r="C82" s="22"/>
      <c r="D82" s="25">
        <f aca="true" t="shared" si="8" ref="D82:F83">D83</f>
        <v>178500</v>
      </c>
      <c r="E82" s="25">
        <f t="shared" si="8"/>
        <v>180500</v>
      </c>
      <c r="F82" s="25">
        <f t="shared" si="8"/>
        <v>182500</v>
      </c>
    </row>
    <row r="83" spans="1:6" s="11" customFormat="1" ht="25.5">
      <c r="A83" s="21" t="s">
        <v>43</v>
      </c>
      <c r="B83" s="22" t="s">
        <v>47</v>
      </c>
      <c r="C83" s="22"/>
      <c r="D83" s="25">
        <f t="shared" si="8"/>
        <v>178500</v>
      </c>
      <c r="E83" s="25">
        <f t="shared" si="8"/>
        <v>180500</v>
      </c>
      <c r="F83" s="25">
        <f t="shared" si="8"/>
        <v>182500</v>
      </c>
    </row>
    <row r="84" spans="1:6" s="11" customFormat="1" ht="25.5">
      <c r="A84" s="24" t="s">
        <v>50</v>
      </c>
      <c r="B84" s="22" t="s">
        <v>47</v>
      </c>
      <c r="C84" s="22" t="s">
        <v>4</v>
      </c>
      <c r="D84" s="25">
        <v>178500</v>
      </c>
      <c r="E84" s="25">
        <v>180500</v>
      </c>
      <c r="F84" s="25">
        <v>182500</v>
      </c>
    </row>
    <row r="85" spans="1:6" ht="25.5">
      <c r="A85" s="21" t="s">
        <v>41</v>
      </c>
      <c r="B85" s="22" t="s">
        <v>42</v>
      </c>
      <c r="C85" s="22"/>
      <c r="D85" s="25">
        <f>D86+D88</f>
        <v>90000</v>
      </c>
      <c r="E85" s="25">
        <f>E86+E88</f>
        <v>42000</v>
      </c>
      <c r="F85" s="25">
        <f>F86+F88</f>
        <v>44000</v>
      </c>
    </row>
    <row r="86" spans="1:6" ht="25.5">
      <c r="A86" s="21" t="s">
        <v>43</v>
      </c>
      <c r="B86" s="22" t="s">
        <v>44</v>
      </c>
      <c r="C86" s="22"/>
      <c r="D86" s="25">
        <f>D87</f>
        <v>40000</v>
      </c>
      <c r="E86" s="25">
        <f>E87</f>
        <v>42000</v>
      </c>
      <c r="F86" s="25">
        <f>F87</f>
        <v>44000</v>
      </c>
    </row>
    <row r="87" spans="1:6" ht="25.5">
      <c r="A87" s="24" t="s">
        <v>50</v>
      </c>
      <c r="B87" s="22" t="s">
        <v>44</v>
      </c>
      <c r="C87" s="22" t="s">
        <v>4</v>
      </c>
      <c r="D87" s="25">
        <v>40000</v>
      </c>
      <c r="E87" s="25">
        <v>42000</v>
      </c>
      <c r="F87" s="25">
        <v>44000</v>
      </c>
    </row>
    <row r="88" spans="1:6" ht="63.75">
      <c r="A88" s="21" t="s">
        <v>99</v>
      </c>
      <c r="B88" s="22" t="s">
        <v>101</v>
      </c>
      <c r="C88" s="22"/>
      <c r="D88" s="25">
        <f>D89</f>
        <v>50000</v>
      </c>
      <c r="E88" s="25">
        <f>E89</f>
        <v>0</v>
      </c>
      <c r="F88" s="25">
        <f>F89</f>
        <v>0</v>
      </c>
    </row>
    <row r="89" spans="1:6" ht="25.5">
      <c r="A89" s="24" t="s">
        <v>50</v>
      </c>
      <c r="B89" s="22" t="s">
        <v>101</v>
      </c>
      <c r="C89" s="22" t="s">
        <v>4</v>
      </c>
      <c r="D89" s="25">
        <v>50000</v>
      </c>
      <c r="E89" s="25">
        <v>0</v>
      </c>
      <c r="F89" s="25">
        <v>0</v>
      </c>
    </row>
    <row r="90" spans="1:6" ht="12.75">
      <c r="A90" s="18" t="s">
        <v>10</v>
      </c>
      <c r="B90" s="26">
        <v>9999900000</v>
      </c>
      <c r="C90" s="19"/>
      <c r="D90" s="17">
        <f>D93+D97+D102+D95+D100</f>
        <v>152800</v>
      </c>
      <c r="E90" s="17">
        <f>E93+E97+E102+E95+E100</f>
        <v>282200</v>
      </c>
      <c r="F90" s="17">
        <f>F93+F97+F102+F95+F100</f>
        <v>419700</v>
      </c>
    </row>
    <row r="91" spans="1:6" ht="25.5" hidden="1">
      <c r="A91" s="21" t="s">
        <v>69</v>
      </c>
      <c r="B91" s="22" t="s">
        <v>70</v>
      </c>
      <c r="C91" s="22"/>
      <c r="D91" s="23">
        <f>D92</f>
        <v>0</v>
      </c>
      <c r="E91" s="23"/>
      <c r="F91" s="23"/>
    </row>
    <row r="92" spans="1:6" ht="25.5" hidden="1">
      <c r="A92" s="21" t="s">
        <v>50</v>
      </c>
      <c r="B92" s="22" t="s">
        <v>70</v>
      </c>
      <c r="C92" s="22" t="s">
        <v>4</v>
      </c>
      <c r="D92" s="23">
        <v>0</v>
      </c>
      <c r="E92" s="23"/>
      <c r="F92" s="23"/>
    </row>
    <row r="93" spans="1:6" ht="12.75">
      <c r="A93" s="21" t="s">
        <v>8</v>
      </c>
      <c r="B93" s="22" t="s">
        <v>23</v>
      </c>
      <c r="C93" s="22"/>
      <c r="D93" s="23">
        <f>D94</f>
        <v>20000</v>
      </c>
      <c r="E93" s="23">
        <f>E94</f>
        <v>20000</v>
      </c>
      <c r="F93" s="23">
        <f>F94</f>
        <v>20000</v>
      </c>
    </row>
    <row r="94" spans="1:6" ht="12.75">
      <c r="A94" s="21" t="s">
        <v>7</v>
      </c>
      <c r="B94" s="22" t="s">
        <v>23</v>
      </c>
      <c r="C94" s="22" t="s">
        <v>5</v>
      </c>
      <c r="D94" s="23">
        <v>20000</v>
      </c>
      <c r="E94" s="23">
        <v>20000</v>
      </c>
      <c r="F94" s="23">
        <v>20000</v>
      </c>
    </row>
    <row r="95" spans="1:6" ht="25.5">
      <c r="A95" s="21" t="s">
        <v>79</v>
      </c>
      <c r="B95" s="22" t="s">
        <v>78</v>
      </c>
      <c r="C95" s="22"/>
      <c r="D95" s="23">
        <f>D96</f>
        <v>45000</v>
      </c>
      <c r="E95" s="23">
        <f>E96</f>
        <v>45000</v>
      </c>
      <c r="F95" s="23">
        <f>F96</f>
        <v>45000</v>
      </c>
    </row>
    <row r="96" spans="1:6" ht="12.75">
      <c r="A96" s="21" t="s">
        <v>106</v>
      </c>
      <c r="B96" s="22" t="s">
        <v>78</v>
      </c>
      <c r="C96" s="22" t="s">
        <v>90</v>
      </c>
      <c r="D96" s="23">
        <v>45000</v>
      </c>
      <c r="E96" s="23">
        <v>45000</v>
      </c>
      <c r="F96" s="23">
        <v>45000</v>
      </c>
    </row>
    <row r="97" spans="1:6" ht="25.5">
      <c r="A97" s="24" t="s">
        <v>58</v>
      </c>
      <c r="B97" s="22" t="s">
        <v>48</v>
      </c>
      <c r="C97" s="22"/>
      <c r="D97" s="25">
        <f>D98+D99</f>
        <v>86800</v>
      </c>
      <c r="E97" s="25">
        <f>E98+E99</f>
        <v>88800</v>
      </c>
      <c r="F97" s="25">
        <f>F98+F99</f>
        <v>88800</v>
      </c>
    </row>
    <row r="98" spans="1:6" ht="51">
      <c r="A98" s="24" t="s">
        <v>6</v>
      </c>
      <c r="B98" s="22" t="s">
        <v>48</v>
      </c>
      <c r="C98" s="22" t="s">
        <v>3</v>
      </c>
      <c r="D98" s="25">
        <v>78800</v>
      </c>
      <c r="E98" s="25">
        <v>78800</v>
      </c>
      <c r="F98" s="25">
        <v>78800</v>
      </c>
    </row>
    <row r="99" spans="1:6" ht="25.5">
      <c r="A99" s="24" t="s">
        <v>50</v>
      </c>
      <c r="B99" s="22" t="s">
        <v>48</v>
      </c>
      <c r="C99" s="22" t="s">
        <v>4</v>
      </c>
      <c r="D99" s="25">
        <v>8000</v>
      </c>
      <c r="E99" s="25">
        <v>10000</v>
      </c>
      <c r="F99" s="25">
        <v>10000</v>
      </c>
    </row>
    <row r="100" spans="1:6" ht="12.75">
      <c r="A100" s="24" t="s">
        <v>81</v>
      </c>
      <c r="B100" s="22" t="s">
        <v>80</v>
      </c>
      <c r="C100" s="22"/>
      <c r="D100" s="25">
        <f>D101</f>
        <v>1000</v>
      </c>
      <c r="E100" s="25">
        <f>E101</f>
        <v>1000</v>
      </c>
      <c r="F100" s="25">
        <f>F101</f>
        <v>1000</v>
      </c>
    </row>
    <row r="101" spans="1:6" ht="12.75">
      <c r="A101" s="24" t="s">
        <v>94</v>
      </c>
      <c r="B101" s="22" t="s">
        <v>80</v>
      </c>
      <c r="C101" s="22" t="s">
        <v>93</v>
      </c>
      <c r="D101" s="25">
        <v>1000</v>
      </c>
      <c r="E101" s="25">
        <v>1000</v>
      </c>
      <c r="F101" s="25">
        <v>1000</v>
      </c>
    </row>
    <row r="102" spans="1:6" ht="12.75">
      <c r="A102" s="21" t="s">
        <v>15</v>
      </c>
      <c r="B102" s="22" t="s">
        <v>24</v>
      </c>
      <c r="C102" s="22"/>
      <c r="D102" s="25">
        <f>D103</f>
        <v>0</v>
      </c>
      <c r="E102" s="25">
        <f>E103</f>
        <v>127400</v>
      </c>
      <c r="F102" s="25">
        <f>F103</f>
        <v>264900</v>
      </c>
    </row>
    <row r="103" spans="1:6" ht="12.75">
      <c r="A103" s="27" t="s">
        <v>16</v>
      </c>
      <c r="B103" s="22" t="s">
        <v>24</v>
      </c>
      <c r="C103" s="28" t="s">
        <v>17</v>
      </c>
      <c r="D103" s="25">
        <v>0</v>
      </c>
      <c r="E103" s="25">
        <v>127400</v>
      </c>
      <c r="F103" s="25">
        <v>264900</v>
      </c>
    </row>
    <row r="104" spans="4:7" ht="12.75">
      <c r="D104" s="9"/>
      <c r="F104" s="10"/>
      <c r="G104" s="10"/>
    </row>
    <row r="105" spans="1:7" ht="15.75">
      <c r="A105" s="29" t="s">
        <v>107</v>
      </c>
      <c r="B105" s="29"/>
      <c r="C105" s="29"/>
      <c r="D105" s="29"/>
      <c r="E105" s="29"/>
      <c r="F105" s="29"/>
      <c r="G105" s="10"/>
    </row>
    <row r="106" spans="4:7" ht="12.75">
      <c r="D106" s="9"/>
      <c r="F106" s="10"/>
      <c r="G106" s="10"/>
    </row>
    <row r="107" spans="4:6" ht="12.75">
      <c r="D107" s="9"/>
      <c r="F107" s="10"/>
    </row>
  </sheetData>
  <sheetProtection/>
  <mergeCells count="6">
    <mergeCell ref="A105:F105"/>
    <mergeCell ref="A11:F11"/>
    <mergeCell ref="A13:A14"/>
    <mergeCell ref="B13:B14"/>
    <mergeCell ref="C13:C14"/>
    <mergeCell ref="D13:F13"/>
  </mergeCells>
  <printOptions/>
  <pageMargins left="0.984251968503937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2022-12-23T10:32:51Z</cp:lastPrinted>
  <dcterms:created xsi:type="dcterms:W3CDTF">2008-10-28T10:40:13Z</dcterms:created>
  <dcterms:modified xsi:type="dcterms:W3CDTF">2022-12-23T10:32:53Z</dcterms:modified>
  <cp:category/>
  <cp:version/>
  <cp:contentType/>
  <cp:contentStatus/>
</cp:coreProperties>
</file>