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<sst xmlns="http://schemas.openxmlformats.org/spreadsheetml/2006/main" count="227" uniqueCount="120">
  <si>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</si>
  <si>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</si>
  <si>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</si>
  <si>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</si>
  <si>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</si>
  <si>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</si>
  <si>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</si>
  <si>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</si>
  <si>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</si>
  <si>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</si>
  <si>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</si>
  <si>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</si>
  <si>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</si>
  <si>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</si>
  <si>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</si>
  <si>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</si>
  <si>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</si>
  <si>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</si>
  <si>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</si>
  <si>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</si>
  <si>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</si>
  <si>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</si>
  <si>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</si>
  <si>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</si>
  <si>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</si>
  <si>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</si>
  <si>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</si>
  <si>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</si>
  <si>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</si>
  <si>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</si>
  <si>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</si>
  <si>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</si>
  <si>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</si>
  <si>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</si>
  <si>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</si>
  <si>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</si>
  <si>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</si>
  <si>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</si>
  <si>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</si>
  <si>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</si>
  <si>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</si>
  <si>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</si>
  <si>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</si>
  <si>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</si>
  <si>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</si>
  <si>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</si>
  <si>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</si>
  <si>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</si>
  <si>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</si>
  <si>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</si>
  <si>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</si>
  <si>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</si>
  <si>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</si>
  <si>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</si>
  <si>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</si>
  <si>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</si>
  <si>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</si>
  <si>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</si>
  <si>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</si>
  <si>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</si>
  <si>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</si>
  <si>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</si>
  <si>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</si>
  <si>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</si>
  <si>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</si>
  <si>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</si>
  <si>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</si>
  <si>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</si>
  <si>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</si>
  <si>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</si>
  <si>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</si>
  <si>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</si>
  <si>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</si>
  <si>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</si>
  <si>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</si>
  <si>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2010141870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</si>
  <si>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</si>
  <si>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</si>
  <si>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</si>
  <si>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Основное мероприятие "Содержание и обслуживание пожарной машины"</t>
  </si>
  <si>
    <t>Управляющий делами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</si>
  <si>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</si>
  <si>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</si>
  <si>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</si>
  <si>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</si>
  <si>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</si>
  <si>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</si>
  <si>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</si>
  <si>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</si>
  <si>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</si>
  <si>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</si>
  <si>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</si>
  <si>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</si>
  <si>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</si>
  <si>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</si>
  <si>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</si>
  <si>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</si>
  <si>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300</t>
  </si>
  <si>
    <t>Организация и содержание мест захоронения</t>
  </si>
  <si>
    <t>20101S2010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</si>
  <si>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</si>
  <si>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</si>
  <si>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</si>
  <si>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</si>
  <si>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</si>
  <si>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1000821950</t>
  </si>
  <si>
    <t>2500274040</t>
  </si>
  <si>
    <t>Приложение №4</t>
  </si>
  <si>
    <t xml:space="preserve">Республики Башкортостан на 2022 год </t>
  </si>
  <si>
    <t>и плановый период 2023 и 2024 годов"</t>
  </si>
  <si>
    <t>07001S2010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</si>
  <si>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2022 - 2024 годы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</si>
  <si>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</si>
  <si>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</si>
  <si>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2023 год</t>
  </si>
  <si>
    <t>2024 год</t>
  </si>
  <si>
    <t>1000842970</t>
  </si>
  <si>
    <t>Переподготовка и повышение квалификации кадров</t>
  </si>
  <si>
    <t>Л.Р. Исламова</t>
  </si>
  <si>
    <t>от "13" сентября 2022 года №191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</si>
</sst>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6" fillId="0" borderId="0" xfId="0" applyNumberFormat="1" applyFont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0" xfId="0" applyNumberFormat="1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115" zoomScaleNormal="115" zoomScalePageLayoutView="0" workbookViewId="0" topLeftCell="A1">
      <selection activeCell="A9" sqref="A9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3" customWidth="1"/>
  </cols>
  <sheetData>
    <row r="1" spans="3:7" ht="12.75">
      <c r="C1"/>
      <c r="D1" s="4"/>
      <c r="E1" s="4"/>
      <c r="F1" s="49" t="s">
        <v>107</v>
      </c>
      <c r="G1" s="49"/>
    </row>
    <row r="2" spans="3:7" ht="12.75">
      <c r="C2"/>
      <c r="D2" s="4"/>
      <c r="E2" s="4"/>
      <c r="F2" s="4"/>
      <c r="G2" s="4" t="s">
        <v>13</v>
      </c>
    </row>
    <row r="3" spans="3:7" ht="12.75">
      <c r="C3"/>
      <c r="D3" s="4"/>
      <c r="E3" s="4"/>
      <c r="F3" s="4"/>
      <c r="G3" s="4" t="s">
        <v>76</v>
      </c>
    </row>
    <row r="4" spans="3:7" ht="12.75">
      <c r="C4"/>
      <c r="D4" s="4"/>
      <c r="E4" s="4"/>
      <c r="F4" s="4"/>
      <c r="G4" s="4" t="s">
        <v>2</v>
      </c>
    </row>
    <row r="5" spans="3:7" ht="12.75">
      <c r="C5"/>
      <c r="D5" s="4"/>
      <c r="E5" s="4"/>
      <c r="F5" s="4"/>
      <c r="G5" s="4" t="s">
        <v>119</v>
      </c>
    </row>
    <row r="6" spans="3:7" ht="12.75">
      <c r="C6"/>
      <c r="D6" s="4"/>
      <c r="E6" s="4"/>
      <c r="F6" s="4"/>
      <c r="G6" s="4" t="s">
        <v>77</v>
      </c>
    </row>
    <row r="7" spans="3:7" ht="12.75">
      <c r="C7"/>
      <c r="D7" s="4"/>
      <c r="E7" s="4"/>
      <c r="F7" s="4"/>
      <c r="G7" s="4" t="s">
        <v>14</v>
      </c>
    </row>
    <row r="8" spans="3:7" ht="12.75">
      <c r="C8" s="6"/>
      <c r="D8" s="6"/>
      <c r="E8" s="6"/>
      <c r="F8" s="6"/>
      <c r="G8" s="4" t="s">
        <v>108</v>
      </c>
    </row>
    <row r="9" spans="3:7" ht="12.75">
      <c r="C9" s="5"/>
      <c r="D9" s="5"/>
      <c r="E9" s="5"/>
      <c r="F9" s="5"/>
      <c r="G9" s="4" t="s">
        <v>109</v>
      </c>
    </row>
    <row r="10" spans="3:7" ht="3" customHeight="1">
      <c r="C10" s="5"/>
      <c r="D10" s="5"/>
      <c r="E10" s="5"/>
      <c r="F10" s="5"/>
      <c r="G10" s="5"/>
    </row>
    <row r="11" spans="1:7" ht="40.5" customHeight="1">
      <c r="A11" s="50" t="s">
        <v>111</v>
      </c>
      <c r="B11" s="50"/>
      <c r="C11" s="50"/>
      <c r="D11" s="50"/>
      <c r="E11" s="50"/>
      <c r="F11" s="50"/>
      <c r="G11" s="50"/>
    </row>
    <row r="12" ht="14.25" customHeight="1">
      <c r="G12" s="7" t="s">
        <v>20</v>
      </c>
    </row>
    <row r="13" spans="1:7" ht="14.25">
      <c r="A13" s="52" t="s">
        <v>0</v>
      </c>
      <c r="B13" s="54" t="s">
        <v>21</v>
      </c>
      <c r="C13" s="53" t="s">
        <v>18</v>
      </c>
      <c r="D13" s="53" t="s">
        <v>19</v>
      </c>
      <c r="E13" s="51" t="s">
        <v>9</v>
      </c>
      <c r="F13" s="51"/>
      <c r="G13" s="51"/>
    </row>
    <row r="14" spans="1:7" ht="12.75">
      <c r="A14" s="52"/>
      <c r="B14" s="55"/>
      <c r="C14" s="53"/>
      <c r="D14" s="53"/>
      <c r="E14" s="48" t="s">
        <v>85</v>
      </c>
      <c r="F14" s="48" t="s">
        <v>114</v>
      </c>
      <c r="G14" s="48" t="s">
        <v>115</v>
      </c>
    </row>
    <row r="15" spans="1:7" ht="12.75">
      <c r="A15" s="32" t="s">
        <v>1</v>
      </c>
      <c r="B15" s="32"/>
      <c r="C15" s="19"/>
      <c r="D15" s="19"/>
      <c r="E15" s="36">
        <f>E16</f>
        <v>9005534.870000001</v>
      </c>
      <c r="F15" s="36">
        <f>F16</f>
        <v>6266520</v>
      </c>
      <c r="G15" s="36">
        <f>G16</f>
        <v>6350700</v>
      </c>
    </row>
    <row r="16" spans="1:7" ht="38.25">
      <c r="A16" s="17" t="s">
        <v>78</v>
      </c>
      <c r="B16" s="18">
        <v>791</v>
      </c>
      <c r="C16" s="19"/>
      <c r="D16" s="19"/>
      <c r="E16" s="36">
        <f>E17+E27+E46+E54+E60+E70+E94+E103+E40+506700+90312-5000</f>
        <v>9005534.870000001</v>
      </c>
      <c r="F16" s="36">
        <f>F17+F27+F46+F54+F60+F70+F94+F103+F40+166000</f>
        <v>6266520</v>
      </c>
      <c r="G16" s="36">
        <f>G17+G27+G46+G54+G60+G70+G94+G103+G40+166000</f>
        <v>6350700</v>
      </c>
    </row>
    <row r="17" spans="1:7" ht="51">
      <c r="A17" s="20" t="s">
        <v>47</v>
      </c>
      <c r="B17" s="18">
        <v>791</v>
      </c>
      <c r="C17" s="21" t="s">
        <v>48</v>
      </c>
      <c r="D17" s="21"/>
      <c r="E17" s="37">
        <f>E18</f>
        <v>250708</v>
      </c>
      <c r="F17" s="37">
        <f aca="true" t="shared" si="0" ref="F17:G19">F18</f>
        <v>143000</v>
      </c>
      <c r="G17" s="37">
        <f t="shared" si="0"/>
        <v>148000</v>
      </c>
    </row>
    <row r="18" spans="1:7" s="8" customFormat="1" ht="51">
      <c r="A18" s="22" t="s">
        <v>49</v>
      </c>
      <c r="B18" s="23">
        <v>791</v>
      </c>
      <c r="C18" s="24" t="s">
        <v>50</v>
      </c>
      <c r="D18" s="25"/>
      <c r="E18" s="38">
        <f>E19+E21+E23+E25</f>
        <v>250708</v>
      </c>
      <c r="F18" s="38">
        <f>F19+F21+F23</f>
        <v>143000</v>
      </c>
      <c r="G18" s="38">
        <f>G19+G21+G23</f>
        <v>148000</v>
      </c>
    </row>
    <row r="19" spans="1:7" ht="38.25">
      <c r="A19" s="22" t="s">
        <v>59</v>
      </c>
      <c r="B19" s="23">
        <v>791</v>
      </c>
      <c r="C19" s="24" t="s">
        <v>51</v>
      </c>
      <c r="D19" s="25"/>
      <c r="E19" s="38">
        <f>E20</f>
        <v>0</v>
      </c>
      <c r="F19" s="38">
        <f t="shared" si="0"/>
        <v>10000</v>
      </c>
      <c r="G19" s="38">
        <f t="shared" si="0"/>
        <v>10000</v>
      </c>
    </row>
    <row r="20" spans="1:7" ht="25.5">
      <c r="A20" s="22" t="s">
        <v>60</v>
      </c>
      <c r="B20" s="23">
        <v>791</v>
      </c>
      <c r="C20" s="24" t="s">
        <v>51</v>
      </c>
      <c r="D20" s="25" t="s">
        <v>4</v>
      </c>
      <c r="E20" s="38">
        <v>0</v>
      </c>
      <c r="F20" s="38">
        <v>10000</v>
      </c>
      <c r="G20" s="38">
        <v>10000</v>
      </c>
    </row>
    <row r="21" spans="1:7" ht="12.75">
      <c r="A21" s="22" t="s">
        <v>84</v>
      </c>
      <c r="B21" s="23">
        <v>791</v>
      </c>
      <c r="C21" s="24" t="s">
        <v>83</v>
      </c>
      <c r="D21" s="25"/>
      <c r="E21" s="38">
        <f>E22</f>
        <v>76632</v>
      </c>
      <c r="F21" s="38">
        <f>F22</f>
        <v>13000</v>
      </c>
      <c r="G21" s="38">
        <f>G22</f>
        <v>13000</v>
      </c>
    </row>
    <row r="22" spans="1:7" ht="25.5">
      <c r="A22" s="22" t="s">
        <v>60</v>
      </c>
      <c r="B22" s="23">
        <v>791</v>
      </c>
      <c r="C22" s="24" t="s">
        <v>83</v>
      </c>
      <c r="D22" s="25" t="s">
        <v>4</v>
      </c>
      <c r="E22" s="38">
        <v>76632</v>
      </c>
      <c r="F22" s="38">
        <v>13000</v>
      </c>
      <c r="G22" s="38">
        <v>13000</v>
      </c>
    </row>
    <row r="23" spans="1:7" ht="12.75">
      <c r="A23" s="22" t="s">
        <v>84</v>
      </c>
      <c r="B23" s="23">
        <v>791</v>
      </c>
      <c r="C23" s="31" t="s">
        <v>83</v>
      </c>
      <c r="D23" s="25"/>
      <c r="E23" s="38">
        <f>E24</f>
        <v>124476</v>
      </c>
      <c r="F23" s="38">
        <f>F24</f>
        <v>120000</v>
      </c>
      <c r="G23" s="38">
        <f>G24</f>
        <v>125000</v>
      </c>
    </row>
    <row r="24" spans="1:7" ht="12.75">
      <c r="A24" s="22" t="s">
        <v>7</v>
      </c>
      <c r="B24" s="23">
        <v>791</v>
      </c>
      <c r="C24" s="31" t="s">
        <v>83</v>
      </c>
      <c r="D24" s="25" t="s">
        <v>5</v>
      </c>
      <c r="E24" s="38">
        <v>124476</v>
      </c>
      <c r="F24" s="38">
        <v>120000</v>
      </c>
      <c r="G24" s="38">
        <v>125000</v>
      </c>
    </row>
    <row r="25" spans="1:7" ht="51">
      <c r="A25" s="22" t="s">
        <v>93</v>
      </c>
      <c r="B25" s="23">
        <v>791</v>
      </c>
      <c r="C25" s="31" t="s">
        <v>110</v>
      </c>
      <c r="D25" s="25"/>
      <c r="E25" s="38">
        <f>E26</f>
        <v>49600</v>
      </c>
      <c r="F25" s="38"/>
      <c r="G25" s="38"/>
    </row>
    <row r="26" spans="1:7" ht="25.5">
      <c r="A26" s="22" t="s">
        <v>60</v>
      </c>
      <c r="B26" s="23">
        <v>791</v>
      </c>
      <c r="C26" s="31" t="s">
        <v>110</v>
      </c>
      <c r="D26" s="25" t="s">
        <v>4</v>
      </c>
      <c r="E26" s="38">
        <v>49600</v>
      </c>
      <c r="F26" s="38"/>
      <c r="G26" s="38"/>
    </row>
    <row r="27" spans="1:13" s="8" customFormat="1" ht="51">
      <c r="A27" s="20" t="s">
        <v>27</v>
      </c>
      <c r="B27" s="18">
        <v>791</v>
      </c>
      <c r="C27" s="21" t="s">
        <v>28</v>
      </c>
      <c r="D27" s="18"/>
      <c r="E27" s="36">
        <f>E28+E37</f>
        <v>3354062.3100000005</v>
      </c>
      <c r="F27" s="36">
        <f>F28+F37</f>
        <v>2972100</v>
      </c>
      <c r="G27" s="36">
        <f>G28+G37</f>
        <v>2993600</v>
      </c>
      <c r="M27" s="9"/>
    </row>
    <row r="28" spans="1:13" ht="38.25">
      <c r="A28" s="22" t="s">
        <v>29</v>
      </c>
      <c r="B28" s="23">
        <v>791</v>
      </c>
      <c r="C28" s="24" t="s">
        <v>61</v>
      </c>
      <c r="D28" s="25"/>
      <c r="E28" s="38">
        <f>E29+E33+E35</f>
        <v>2466915.3600000003</v>
      </c>
      <c r="F28" s="38">
        <f>F29+F33</f>
        <v>2237000</v>
      </c>
      <c r="G28" s="38">
        <f>G29+G33</f>
        <v>2257500</v>
      </c>
      <c r="M28" s="10"/>
    </row>
    <row r="29" spans="1:7" ht="25.5">
      <c r="A29" s="22" t="s">
        <v>62</v>
      </c>
      <c r="B29" s="23">
        <v>791</v>
      </c>
      <c r="C29" s="24" t="s">
        <v>63</v>
      </c>
      <c r="D29" s="25"/>
      <c r="E29" s="38">
        <f>E30+E31+E32</f>
        <v>2449153.3600000003</v>
      </c>
      <c r="F29" s="38">
        <f>F30+F31+F32</f>
        <v>2207000</v>
      </c>
      <c r="G29" s="38">
        <f>G30+G31+G32</f>
        <v>2227500</v>
      </c>
    </row>
    <row r="30" spans="1:7" ht="63.75">
      <c r="A30" s="22" t="s">
        <v>6</v>
      </c>
      <c r="B30" s="23">
        <v>791</v>
      </c>
      <c r="C30" s="24" t="s">
        <v>63</v>
      </c>
      <c r="D30" s="25" t="s">
        <v>3</v>
      </c>
      <c r="E30" s="38">
        <v>1220295.36</v>
      </c>
      <c r="F30" s="38">
        <v>944300</v>
      </c>
      <c r="G30" s="38">
        <v>944800</v>
      </c>
    </row>
    <row r="31" spans="1:7" ht="25.5">
      <c r="A31" s="22" t="s">
        <v>60</v>
      </c>
      <c r="B31" s="23">
        <v>791</v>
      </c>
      <c r="C31" s="24" t="s">
        <v>63</v>
      </c>
      <c r="D31" s="25" t="s">
        <v>4</v>
      </c>
      <c r="E31" s="38">
        <v>920858</v>
      </c>
      <c r="F31" s="38">
        <v>954700</v>
      </c>
      <c r="G31" s="38">
        <v>974700</v>
      </c>
    </row>
    <row r="32" spans="1:7" ht="12.75">
      <c r="A32" s="22" t="s">
        <v>7</v>
      </c>
      <c r="B32" s="23">
        <v>791</v>
      </c>
      <c r="C32" s="24" t="s">
        <v>63</v>
      </c>
      <c r="D32" s="25" t="s">
        <v>5</v>
      </c>
      <c r="E32" s="38">
        <v>308000</v>
      </c>
      <c r="F32" s="38">
        <v>308000</v>
      </c>
      <c r="G32" s="38">
        <v>308000</v>
      </c>
    </row>
    <row r="33" spans="1:7" ht="38.25">
      <c r="A33" s="22" t="s">
        <v>104</v>
      </c>
      <c r="B33" s="23">
        <v>791</v>
      </c>
      <c r="C33" s="31" t="s">
        <v>105</v>
      </c>
      <c r="D33" s="25"/>
      <c r="E33" s="38">
        <f>E34</f>
        <v>12762</v>
      </c>
      <c r="F33" s="38">
        <f>F34</f>
        <v>30000</v>
      </c>
      <c r="G33" s="38">
        <f>G34</f>
        <v>30000</v>
      </c>
    </row>
    <row r="34" spans="1:7" ht="25.5">
      <c r="A34" s="22" t="s">
        <v>60</v>
      </c>
      <c r="B34" s="23">
        <v>791</v>
      </c>
      <c r="C34" s="31" t="s">
        <v>105</v>
      </c>
      <c r="D34" s="25" t="s">
        <v>4</v>
      </c>
      <c r="E34" s="38">
        <v>12762</v>
      </c>
      <c r="F34" s="38">
        <v>30000</v>
      </c>
      <c r="G34" s="38">
        <v>30000</v>
      </c>
    </row>
    <row r="35" spans="1:7" ht="12.75">
      <c r="A35" s="22" t="s">
        <v>117</v>
      </c>
      <c r="B35" s="23">
        <v>791</v>
      </c>
      <c r="C35" s="31" t="s">
        <v>116</v>
      </c>
      <c r="D35" s="25"/>
      <c r="E35" s="38">
        <f>E36</f>
        <v>5000</v>
      </c>
      <c r="F35" s="38">
        <f>F36</f>
        <v>5000</v>
      </c>
      <c r="G35" s="38">
        <f>G36</f>
        <v>5000</v>
      </c>
    </row>
    <row r="36" spans="1:7" ht="25.5">
      <c r="A36" s="22" t="s">
        <v>60</v>
      </c>
      <c r="B36" s="23">
        <v>791</v>
      </c>
      <c r="C36" s="31" t="s">
        <v>116</v>
      </c>
      <c r="D36" s="25" t="s">
        <v>4</v>
      </c>
      <c r="E36" s="38">
        <v>5000</v>
      </c>
      <c r="F36" s="38">
        <v>5000</v>
      </c>
      <c r="G36" s="38">
        <v>5000</v>
      </c>
    </row>
    <row r="37" spans="1:7" s="8" customFormat="1" ht="51">
      <c r="A37" s="26" t="s">
        <v>30</v>
      </c>
      <c r="B37" s="23">
        <v>791</v>
      </c>
      <c r="C37" s="24" t="s">
        <v>64</v>
      </c>
      <c r="D37" s="19"/>
      <c r="E37" s="39">
        <f aca="true" t="shared" si="1" ref="E37:G38">E38</f>
        <v>887146.95</v>
      </c>
      <c r="F37" s="39">
        <f t="shared" si="1"/>
        <v>735100</v>
      </c>
      <c r="G37" s="39">
        <f t="shared" si="1"/>
        <v>736100</v>
      </c>
    </row>
    <row r="38" spans="1:7" s="8" customFormat="1" ht="12.75">
      <c r="A38" s="22" t="s">
        <v>22</v>
      </c>
      <c r="B38" s="23">
        <v>791</v>
      </c>
      <c r="C38" s="24" t="s">
        <v>65</v>
      </c>
      <c r="D38" s="25"/>
      <c r="E38" s="38">
        <f t="shared" si="1"/>
        <v>887146.95</v>
      </c>
      <c r="F38" s="38">
        <f t="shared" si="1"/>
        <v>735100</v>
      </c>
      <c r="G38" s="38">
        <f t="shared" si="1"/>
        <v>736100</v>
      </c>
    </row>
    <row r="39" spans="1:7" s="8" customFormat="1" ht="63.75">
      <c r="A39" s="22" t="s">
        <v>6</v>
      </c>
      <c r="B39" s="23">
        <v>791</v>
      </c>
      <c r="C39" s="24" t="s">
        <v>65</v>
      </c>
      <c r="D39" s="25" t="s">
        <v>3</v>
      </c>
      <c r="E39" s="38">
        <v>887146.95</v>
      </c>
      <c r="F39" s="38">
        <v>735100</v>
      </c>
      <c r="G39" s="38">
        <v>736100</v>
      </c>
    </row>
    <row r="40" spans="1:7" s="8" customFormat="1" ht="38.25">
      <c r="A40" s="20" t="s">
        <v>86</v>
      </c>
      <c r="B40" s="23">
        <v>791</v>
      </c>
      <c r="C40" s="18">
        <v>1800000000</v>
      </c>
      <c r="D40" s="21"/>
      <c r="E40" s="36">
        <f aca="true" t="shared" si="2" ref="E40:G42">E41</f>
        <v>80000</v>
      </c>
      <c r="F40" s="36">
        <f t="shared" si="2"/>
        <v>80000</v>
      </c>
      <c r="G40" s="36">
        <f t="shared" si="2"/>
        <v>80000</v>
      </c>
    </row>
    <row r="41" spans="1:7" s="8" customFormat="1" ht="38.25">
      <c r="A41" s="22" t="s">
        <v>87</v>
      </c>
      <c r="B41" s="23">
        <v>791</v>
      </c>
      <c r="C41" s="19">
        <v>1800100000</v>
      </c>
      <c r="D41" s="25"/>
      <c r="E41" s="40">
        <f>E42+E44</f>
        <v>80000</v>
      </c>
      <c r="F41" s="40">
        <f t="shared" si="2"/>
        <v>80000</v>
      </c>
      <c r="G41" s="40">
        <f t="shared" si="2"/>
        <v>80000</v>
      </c>
    </row>
    <row r="42" spans="1:7" s="8" customFormat="1" ht="12.75">
      <c r="A42" s="22" t="s">
        <v>43</v>
      </c>
      <c r="B42" s="23">
        <v>791</v>
      </c>
      <c r="C42" s="19">
        <v>1800145870</v>
      </c>
      <c r="D42" s="25"/>
      <c r="E42" s="40">
        <f t="shared" si="2"/>
        <v>80000</v>
      </c>
      <c r="F42" s="40">
        <f t="shared" si="2"/>
        <v>80000</v>
      </c>
      <c r="G42" s="40">
        <f t="shared" si="2"/>
        <v>80000</v>
      </c>
    </row>
    <row r="43" spans="1:7" s="8" customFormat="1" ht="25.5">
      <c r="A43" s="27" t="s">
        <v>60</v>
      </c>
      <c r="B43" s="23">
        <v>791</v>
      </c>
      <c r="C43" s="19">
        <v>1800145870</v>
      </c>
      <c r="D43" s="25" t="s">
        <v>4</v>
      </c>
      <c r="E43" s="40">
        <v>80000</v>
      </c>
      <c r="F43" s="40">
        <v>80000</v>
      </c>
      <c r="G43" s="40">
        <v>80000</v>
      </c>
    </row>
    <row r="44" spans="1:7" s="8" customFormat="1" ht="51" hidden="1">
      <c r="A44" s="27" t="s">
        <v>93</v>
      </c>
      <c r="B44" s="35">
        <v>791</v>
      </c>
      <c r="C44" s="19" t="s">
        <v>94</v>
      </c>
      <c r="D44" s="25"/>
      <c r="E44" s="40">
        <f>E45</f>
        <v>0</v>
      </c>
      <c r="F44" s="40">
        <f>F45</f>
        <v>0</v>
      </c>
      <c r="G44" s="40">
        <f>G45</f>
        <v>0</v>
      </c>
    </row>
    <row r="45" spans="1:7" s="8" customFormat="1" ht="25.5" hidden="1">
      <c r="A45" s="27" t="s">
        <v>60</v>
      </c>
      <c r="B45" s="35">
        <v>791</v>
      </c>
      <c r="C45" s="19" t="s">
        <v>94</v>
      </c>
      <c r="D45" s="25" t="s">
        <v>4</v>
      </c>
      <c r="E45" s="40"/>
      <c r="F45" s="40">
        <v>0</v>
      </c>
      <c r="G45" s="40">
        <v>0</v>
      </c>
    </row>
    <row r="46" spans="1:7" ht="38.25">
      <c r="A46" s="20" t="s">
        <v>12</v>
      </c>
      <c r="B46" s="18">
        <v>791</v>
      </c>
      <c r="C46" s="21" t="s">
        <v>23</v>
      </c>
      <c r="D46" s="21"/>
      <c r="E46" s="37">
        <f>E47</f>
        <v>9400</v>
      </c>
      <c r="F46" s="37">
        <f>F47</f>
        <v>9400</v>
      </c>
      <c r="G46" s="37">
        <f>G47</f>
        <v>9400</v>
      </c>
    </row>
    <row r="47" spans="1:7" ht="25.5">
      <c r="A47" s="22" t="s">
        <v>66</v>
      </c>
      <c r="B47" s="23">
        <v>791</v>
      </c>
      <c r="C47" s="25" t="s">
        <v>67</v>
      </c>
      <c r="D47" s="25"/>
      <c r="E47" s="38">
        <f aca="true" t="shared" si="3" ref="E47:G48">E48</f>
        <v>9400</v>
      </c>
      <c r="F47" s="38">
        <f t="shared" si="3"/>
        <v>9400</v>
      </c>
      <c r="G47" s="38">
        <f t="shared" si="3"/>
        <v>9400</v>
      </c>
    </row>
    <row r="48" spans="1:7" ht="38.25">
      <c r="A48" s="22" t="s">
        <v>68</v>
      </c>
      <c r="B48" s="23">
        <v>791</v>
      </c>
      <c r="C48" s="25" t="s">
        <v>69</v>
      </c>
      <c r="D48" s="25"/>
      <c r="E48" s="38">
        <f>E49+E52</f>
        <v>9400</v>
      </c>
      <c r="F48" s="38">
        <f t="shared" si="3"/>
        <v>9400</v>
      </c>
      <c r="G48" s="38">
        <f t="shared" si="3"/>
        <v>9400</v>
      </c>
    </row>
    <row r="49" spans="1:7" ht="12.75">
      <c r="A49" s="22" t="s">
        <v>11</v>
      </c>
      <c r="B49" s="23">
        <v>791</v>
      </c>
      <c r="C49" s="25" t="s">
        <v>75</v>
      </c>
      <c r="D49" s="25"/>
      <c r="E49" s="38">
        <f>E51+E50</f>
        <v>9400</v>
      </c>
      <c r="F49" s="38">
        <f>F51+F50</f>
        <v>9400</v>
      </c>
      <c r="G49" s="38">
        <f>G51+G50</f>
        <v>9400</v>
      </c>
    </row>
    <row r="50" spans="1:7" ht="63.75">
      <c r="A50" s="22" t="s">
        <v>6</v>
      </c>
      <c r="B50" s="23">
        <v>791</v>
      </c>
      <c r="C50" s="25" t="s">
        <v>75</v>
      </c>
      <c r="D50" s="25" t="s">
        <v>3</v>
      </c>
      <c r="E50" s="38">
        <v>4800</v>
      </c>
      <c r="F50" s="38"/>
      <c r="G50" s="38"/>
    </row>
    <row r="51" spans="1:7" ht="25.5">
      <c r="A51" s="27" t="s">
        <v>60</v>
      </c>
      <c r="B51" s="23">
        <v>791</v>
      </c>
      <c r="C51" s="25" t="s">
        <v>75</v>
      </c>
      <c r="D51" s="25" t="s">
        <v>4</v>
      </c>
      <c r="E51" s="40">
        <v>4600</v>
      </c>
      <c r="F51" s="40">
        <v>9400</v>
      </c>
      <c r="G51" s="40">
        <v>9400</v>
      </c>
    </row>
    <row r="52" spans="1:7" ht="51" hidden="1">
      <c r="A52" s="27" t="s">
        <v>70</v>
      </c>
      <c r="B52" s="23">
        <v>791</v>
      </c>
      <c r="C52" s="25" t="s">
        <v>99</v>
      </c>
      <c r="D52" s="25"/>
      <c r="E52" s="40">
        <f>E53</f>
        <v>0</v>
      </c>
      <c r="F52" s="40"/>
      <c r="G52" s="40"/>
    </row>
    <row r="53" spans="1:7" ht="25.5" hidden="1">
      <c r="A53" s="27" t="s">
        <v>60</v>
      </c>
      <c r="B53" s="23">
        <v>791</v>
      </c>
      <c r="C53" s="25" t="s">
        <v>99</v>
      </c>
      <c r="D53" s="25" t="s">
        <v>4</v>
      </c>
      <c r="E53" s="40"/>
      <c r="F53" s="40"/>
      <c r="G53" s="40"/>
    </row>
    <row r="54" spans="1:7" ht="38.25">
      <c r="A54" s="20" t="s">
        <v>31</v>
      </c>
      <c r="B54" s="18">
        <v>791</v>
      </c>
      <c r="C54" s="21" t="s">
        <v>32</v>
      </c>
      <c r="D54" s="21"/>
      <c r="E54" s="36">
        <f>E55</f>
        <v>1055959.96</v>
      </c>
      <c r="F54" s="36">
        <f>F55</f>
        <v>231020</v>
      </c>
      <c r="G54" s="36"/>
    </row>
    <row r="55" spans="1:7" ht="51">
      <c r="A55" s="22" t="s">
        <v>33</v>
      </c>
      <c r="B55" s="23">
        <v>791</v>
      </c>
      <c r="C55" s="25" t="s">
        <v>34</v>
      </c>
      <c r="D55" s="25"/>
      <c r="E55" s="40">
        <f>E56+E58</f>
        <v>1055959.96</v>
      </c>
      <c r="F55" s="40">
        <f>F56</f>
        <v>231020</v>
      </c>
      <c r="G55" s="40"/>
    </row>
    <row r="56" spans="1:7" ht="12.75">
      <c r="A56" s="22" t="s">
        <v>35</v>
      </c>
      <c r="B56" s="23">
        <v>791</v>
      </c>
      <c r="C56" s="25" t="s">
        <v>36</v>
      </c>
      <c r="D56" s="25"/>
      <c r="E56" s="40">
        <f>E57</f>
        <v>815959.96</v>
      </c>
      <c r="F56" s="40">
        <f>F57</f>
        <v>231020</v>
      </c>
      <c r="G56" s="40"/>
    </row>
    <row r="57" spans="1:7" ht="25.5">
      <c r="A57" s="27" t="s">
        <v>60</v>
      </c>
      <c r="B57" s="23">
        <v>791</v>
      </c>
      <c r="C57" s="25" t="s">
        <v>36</v>
      </c>
      <c r="D57" s="25" t="s">
        <v>4</v>
      </c>
      <c r="E57" s="40">
        <v>815959.96</v>
      </c>
      <c r="F57" s="40">
        <v>231020</v>
      </c>
      <c r="G57" s="40">
        <v>0</v>
      </c>
    </row>
    <row r="58" spans="1:7" ht="38.25">
      <c r="A58" s="27" t="s">
        <v>95</v>
      </c>
      <c r="B58" s="23">
        <v>791</v>
      </c>
      <c r="C58" s="25" t="s">
        <v>96</v>
      </c>
      <c r="D58" s="25"/>
      <c r="E58" s="40">
        <f>E59</f>
        <v>240000</v>
      </c>
      <c r="F58" s="40"/>
      <c r="G58" s="40"/>
    </row>
    <row r="59" spans="1:7" ht="25.5">
      <c r="A59" s="27" t="s">
        <v>60</v>
      </c>
      <c r="B59" s="23">
        <v>791</v>
      </c>
      <c r="C59" s="25" t="s">
        <v>96</v>
      </c>
      <c r="D59" s="25" t="s">
        <v>4</v>
      </c>
      <c r="E59" s="40">
        <v>240000</v>
      </c>
      <c r="F59" s="40"/>
      <c r="G59" s="40"/>
    </row>
    <row r="60" spans="1:7" ht="51">
      <c r="A60" s="20" t="s">
        <v>44</v>
      </c>
      <c r="B60" s="18">
        <v>791</v>
      </c>
      <c r="C60" s="18">
        <v>2300000000</v>
      </c>
      <c r="D60" s="18"/>
      <c r="E60" s="36">
        <f>E61+E64+E66+E68</f>
        <v>231983.6</v>
      </c>
      <c r="F60" s="36">
        <f>F61</f>
        <v>0</v>
      </c>
      <c r="G60" s="36">
        <f>G61</f>
        <v>0</v>
      </c>
    </row>
    <row r="61" spans="1:7" ht="25.5">
      <c r="A61" s="22" t="s">
        <v>45</v>
      </c>
      <c r="B61" s="23">
        <v>791</v>
      </c>
      <c r="C61" s="23">
        <v>2300300000</v>
      </c>
      <c r="D61" s="23"/>
      <c r="E61" s="39">
        <f>E62</f>
        <v>0</v>
      </c>
      <c r="F61" s="39">
        <f aca="true" t="shared" si="4" ref="E61:G62">F62</f>
        <v>0</v>
      </c>
      <c r="G61" s="39">
        <f t="shared" si="4"/>
        <v>0</v>
      </c>
    </row>
    <row r="62" spans="1:7" ht="12.75">
      <c r="A62" s="22" t="s">
        <v>46</v>
      </c>
      <c r="B62" s="23">
        <v>791</v>
      </c>
      <c r="C62" s="23">
        <v>2300303560</v>
      </c>
      <c r="D62" s="23"/>
      <c r="E62" s="39">
        <f t="shared" si="4"/>
        <v>0</v>
      </c>
      <c r="F62" s="39">
        <f t="shared" si="4"/>
        <v>0</v>
      </c>
      <c r="G62" s="39">
        <f t="shared" si="4"/>
        <v>0</v>
      </c>
    </row>
    <row r="63" spans="1:7" ht="25.5">
      <c r="A63" s="27" t="s">
        <v>60</v>
      </c>
      <c r="B63" s="23">
        <v>791</v>
      </c>
      <c r="C63" s="23">
        <v>2300303560</v>
      </c>
      <c r="D63" s="23">
        <v>200</v>
      </c>
      <c r="E63" s="43"/>
      <c r="F63" s="39">
        <v>0</v>
      </c>
      <c r="G63" s="39">
        <v>0</v>
      </c>
    </row>
    <row r="64" spans="1:7" ht="12.75">
      <c r="A64" s="27" t="s">
        <v>46</v>
      </c>
      <c r="B64" s="23">
        <v>791</v>
      </c>
      <c r="C64" s="46">
        <v>2320103560</v>
      </c>
      <c r="D64" s="46"/>
      <c r="E64" s="43">
        <f>E65</f>
        <v>41671.6</v>
      </c>
      <c r="F64" s="43"/>
      <c r="G64" s="43"/>
    </row>
    <row r="65" spans="1:7" ht="25.5">
      <c r="A65" s="27" t="s">
        <v>60</v>
      </c>
      <c r="B65" s="23">
        <v>791</v>
      </c>
      <c r="C65" s="46">
        <v>2320103560</v>
      </c>
      <c r="D65" s="46">
        <v>200</v>
      </c>
      <c r="E65" s="43">
        <v>41671.6</v>
      </c>
      <c r="F65" s="43"/>
      <c r="G65" s="43"/>
    </row>
    <row r="66" spans="1:7" ht="38.25">
      <c r="A66" s="27" t="s">
        <v>112</v>
      </c>
      <c r="B66" s="23">
        <v>791</v>
      </c>
      <c r="C66" s="46">
        <v>2320161320</v>
      </c>
      <c r="D66" s="46"/>
      <c r="E66" s="43">
        <f>E67</f>
        <v>90312</v>
      </c>
      <c r="F66" s="43"/>
      <c r="G66" s="43"/>
    </row>
    <row r="67" spans="1:7" ht="25.5">
      <c r="A67" s="27" t="s">
        <v>113</v>
      </c>
      <c r="B67" s="23">
        <v>791</v>
      </c>
      <c r="C67" s="46">
        <v>2320161320</v>
      </c>
      <c r="D67" s="46">
        <v>400</v>
      </c>
      <c r="E67" s="43">
        <v>90312</v>
      </c>
      <c r="F67" s="43"/>
      <c r="G67" s="43"/>
    </row>
    <row r="68" spans="1:7" ht="76.5">
      <c r="A68" s="27" t="s">
        <v>89</v>
      </c>
      <c r="B68" s="23">
        <v>791</v>
      </c>
      <c r="C68" s="46">
        <v>2320174040</v>
      </c>
      <c r="D68" s="46"/>
      <c r="E68" s="43">
        <f>E69</f>
        <v>100000</v>
      </c>
      <c r="F68" s="43"/>
      <c r="G68" s="43"/>
    </row>
    <row r="69" spans="1:7" ht="25.5">
      <c r="A69" s="27" t="s">
        <v>60</v>
      </c>
      <c r="B69" s="23">
        <v>791</v>
      </c>
      <c r="C69" s="46">
        <v>2320174040</v>
      </c>
      <c r="D69" s="46">
        <v>200</v>
      </c>
      <c r="E69" s="43">
        <v>100000</v>
      </c>
      <c r="F69" s="43"/>
      <c r="G69" s="43"/>
    </row>
    <row r="70" spans="1:7" ht="51">
      <c r="A70" s="20" t="s">
        <v>37</v>
      </c>
      <c r="B70" s="18">
        <v>791</v>
      </c>
      <c r="C70" s="18">
        <v>2400000000</v>
      </c>
      <c r="D70" s="18"/>
      <c r="E70" s="36">
        <f>E71+E83+E89</f>
        <v>2900209</v>
      </c>
      <c r="F70" s="36">
        <f>F71+F83</f>
        <v>2117600</v>
      </c>
      <c r="G70" s="36">
        <f>G71+G83</f>
        <v>2241600</v>
      </c>
    </row>
    <row r="71" spans="1:7" ht="25.5">
      <c r="A71" s="26" t="s">
        <v>38</v>
      </c>
      <c r="B71" s="23">
        <v>791</v>
      </c>
      <c r="C71" s="19">
        <v>2400100000</v>
      </c>
      <c r="D71" s="19"/>
      <c r="E71" s="39">
        <f>E72+E75+E77+E79+E81</f>
        <v>1028932.97</v>
      </c>
      <c r="F71" s="39">
        <f>F72+F75+F77+F79+F81</f>
        <v>610300</v>
      </c>
      <c r="G71" s="39">
        <f>G72+G75+G77+G79+G81</f>
        <v>700300</v>
      </c>
    </row>
    <row r="72" spans="1:7" ht="25.5">
      <c r="A72" s="26" t="s">
        <v>39</v>
      </c>
      <c r="B72" s="23">
        <v>791</v>
      </c>
      <c r="C72" s="19">
        <v>2400106050</v>
      </c>
      <c r="D72" s="19"/>
      <c r="E72" s="39">
        <f>E73+E74</f>
        <v>519432.97</v>
      </c>
      <c r="F72" s="39">
        <f>F73</f>
        <v>530300</v>
      </c>
      <c r="G72" s="39">
        <f>G73</f>
        <v>620300</v>
      </c>
    </row>
    <row r="73" spans="1:7" ht="25.5">
      <c r="A73" s="27" t="s">
        <v>60</v>
      </c>
      <c r="B73" s="23">
        <v>791</v>
      </c>
      <c r="C73" s="19">
        <v>2400106050</v>
      </c>
      <c r="D73" s="25" t="s">
        <v>4</v>
      </c>
      <c r="E73" s="43">
        <v>519432.97</v>
      </c>
      <c r="F73" s="39">
        <v>530300</v>
      </c>
      <c r="G73" s="39">
        <v>620300</v>
      </c>
    </row>
    <row r="74" spans="1:7" ht="25.5" hidden="1">
      <c r="A74" s="27" t="s">
        <v>60</v>
      </c>
      <c r="B74" s="23">
        <v>791</v>
      </c>
      <c r="C74" s="19">
        <v>2400106050</v>
      </c>
      <c r="D74" s="25" t="s">
        <v>97</v>
      </c>
      <c r="E74" s="43"/>
      <c r="F74" s="39"/>
      <c r="G74" s="39"/>
    </row>
    <row r="75" spans="1:7" ht="12.75">
      <c r="A75" s="27" t="s">
        <v>88</v>
      </c>
      <c r="B75" s="23">
        <v>791</v>
      </c>
      <c r="C75" s="19">
        <v>2400141200</v>
      </c>
      <c r="D75" s="25"/>
      <c r="E75" s="39">
        <f>E76</f>
        <v>220000</v>
      </c>
      <c r="F75" s="39">
        <f>F76</f>
        <v>80000</v>
      </c>
      <c r="G75" s="39">
        <f>G76</f>
        <v>80000</v>
      </c>
    </row>
    <row r="76" spans="1:7" ht="25.5">
      <c r="A76" s="27" t="s">
        <v>60</v>
      </c>
      <c r="B76" s="23">
        <v>791</v>
      </c>
      <c r="C76" s="19">
        <v>2400141200</v>
      </c>
      <c r="D76" s="25" t="s">
        <v>4</v>
      </c>
      <c r="E76" s="39">
        <v>220000</v>
      </c>
      <c r="F76" s="39">
        <v>80000</v>
      </c>
      <c r="G76" s="39">
        <v>80000</v>
      </c>
    </row>
    <row r="77" spans="1:7" ht="51" hidden="1">
      <c r="A77" s="16" t="s">
        <v>70</v>
      </c>
      <c r="B77" s="14">
        <v>791</v>
      </c>
      <c r="C77" s="12">
        <v>2400172010</v>
      </c>
      <c r="D77" s="12"/>
      <c r="E77" s="41">
        <f>E78</f>
        <v>0</v>
      </c>
      <c r="F77" s="41">
        <f>F78</f>
        <v>0</v>
      </c>
      <c r="G77" s="41">
        <f>G78</f>
        <v>0</v>
      </c>
    </row>
    <row r="78" spans="1:7" ht="25.5" hidden="1">
      <c r="A78" s="16" t="s">
        <v>60</v>
      </c>
      <c r="B78" s="14">
        <v>791</v>
      </c>
      <c r="C78" s="12">
        <v>2400172010</v>
      </c>
      <c r="D78" s="15" t="s">
        <v>4</v>
      </c>
      <c r="E78" s="41">
        <v>0</v>
      </c>
      <c r="F78" s="41">
        <v>0</v>
      </c>
      <c r="G78" s="41">
        <v>0</v>
      </c>
    </row>
    <row r="79" spans="1:7" ht="66.75" customHeight="1">
      <c r="A79" s="22" t="s">
        <v>40</v>
      </c>
      <c r="B79" s="23">
        <v>791</v>
      </c>
      <c r="C79" s="25" t="s">
        <v>41</v>
      </c>
      <c r="D79" s="25"/>
      <c r="E79" s="40">
        <f>E80</f>
        <v>140000</v>
      </c>
      <c r="F79" s="40">
        <f>F80</f>
        <v>0</v>
      </c>
      <c r="G79" s="40">
        <f>G80</f>
        <v>0</v>
      </c>
    </row>
    <row r="80" spans="1:7" ht="25.5">
      <c r="A80" s="27" t="s">
        <v>60</v>
      </c>
      <c r="B80" s="23">
        <v>791</v>
      </c>
      <c r="C80" s="25" t="s">
        <v>41</v>
      </c>
      <c r="D80" s="25" t="s">
        <v>4</v>
      </c>
      <c r="E80" s="40">
        <v>140000</v>
      </c>
      <c r="F80" s="40">
        <v>0</v>
      </c>
      <c r="G80" s="40">
        <v>0</v>
      </c>
    </row>
    <row r="81" spans="1:7" ht="29.25" customHeight="1">
      <c r="A81" s="27" t="s">
        <v>101</v>
      </c>
      <c r="B81" s="23">
        <v>791</v>
      </c>
      <c r="C81" s="19" t="s">
        <v>100</v>
      </c>
      <c r="D81" s="25"/>
      <c r="E81" s="43">
        <f>E82</f>
        <v>149500</v>
      </c>
      <c r="F81" s="40"/>
      <c r="G81" s="40"/>
    </row>
    <row r="82" spans="1:7" ht="25.5">
      <c r="A82" s="27" t="s">
        <v>60</v>
      </c>
      <c r="B82" s="23">
        <v>791</v>
      </c>
      <c r="C82" s="19" t="s">
        <v>100</v>
      </c>
      <c r="D82" s="25" t="s">
        <v>4</v>
      </c>
      <c r="E82" s="43">
        <v>149500</v>
      </c>
      <c r="F82" s="40"/>
      <c r="G82" s="40"/>
    </row>
    <row r="83" spans="1:7" ht="25.5">
      <c r="A83" s="22" t="s">
        <v>42</v>
      </c>
      <c r="B83" s="23">
        <v>791</v>
      </c>
      <c r="C83" s="19">
        <v>2400200000</v>
      </c>
      <c r="D83" s="25"/>
      <c r="E83" s="39">
        <f>E84+E87</f>
        <v>1698193.03</v>
      </c>
      <c r="F83" s="39">
        <f aca="true" t="shared" si="5" ref="E83:G85">F84</f>
        <v>1507300</v>
      </c>
      <c r="G83" s="39">
        <f t="shared" si="5"/>
        <v>1541300</v>
      </c>
    </row>
    <row r="84" spans="1:7" ht="25.5">
      <c r="A84" s="26" t="s">
        <v>38</v>
      </c>
      <c r="B84" s="23">
        <v>791</v>
      </c>
      <c r="C84" s="19">
        <v>2400206050</v>
      </c>
      <c r="D84" s="25"/>
      <c r="E84" s="39">
        <f t="shared" si="5"/>
        <v>1573193.03</v>
      </c>
      <c r="F84" s="39">
        <f t="shared" si="5"/>
        <v>1507300</v>
      </c>
      <c r="G84" s="39">
        <f t="shared" si="5"/>
        <v>1541300</v>
      </c>
    </row>
    <row r="85" spans="1:7" ht="25.5">
      <c r="A85" s="22" t="s">
        <v>39</v>
      </c>
      <c r="B85" s="23">
        <v>791</v>
      </c>
      <c r="C85" s="19">
        <v>2400206050</v>
      </c>
      <c r="D85" s="25"/>
      <c r="E85" s="40">
        <f t="shared" si="5"/>
        <v>1573193.03</v>
      </c>
      <c r="F85" s="40">
        <f t="shared" si="5"/>
        <v>1507300</v>
      </c>
      <c r="G85" s="40">
        <f t="shared" si="5"/>
        <v>1541300</v>
      </c>
    </row>
    <row r="86" spans="1:7" ht="25.5">
      <c r="A86" s="27" t="s">
        <v>60</v>
      </c>
      <c r="B86" s="23">
        <v>791</v>
      </c>
      <c r="C86" s="19">
        <v>2400206050</v>
      </c>
      <c r="D86" s="25" t="s">
        <v>4</v>
      </c>
      <c r="E86" s="40">
        <v>1573193.03</v>
      </c>
      <c r="F86" s="40">
        <v>1507300</v>
      </c>
      <c r="G86" s="40">
        <v>1541300</v>
      </c>
    </row>
    <row r="87" spans="1:7" ht="76.5">
      <c r="A87" s="27" t="s">
        <v>89</v>
      </c>
      <c r="B87" s="23">
        <v>791</v>
      </c>
      <c r="C87" s="19">
        <v>2400274040</v>
      </c>
      <c r="D87" s="25"/>
      <c r="E87" s="40">
        <f>E88</f>
        <v>125000</v>
      </c>
      <c r="F87" s="40">
        <f>F88</f>
        <v>0</v>
      </c>
      <c r="G87" s="40">
        <f>G88</f>
        <v>0</v>
      </c>
    </row>
    <row r="88" spans="1:7" ht="25.5">
      <c r="A88" s="27" t="s">
        <v>60</v>
      </c>
      <c r="B88" s="23">
        <v>791</v>
      </c>
      <c r="C88" s="19">
        <v>2400274040</v>
      </c>
      <c r="D88" s="25" t="s">
        <v>4</v>
      </c>
      <c r="E88" s="40">
        <v>125000</v>
      </c>
      <c r="F88" s="40">
        <v>0</v>
      </c>
      <c r="G88" s="40">
        <v>0</v>
      </c>
    </row>
    <row r="89" spans="1:7" ht="25.5">
      <c r="A89" s="27" t="s">
        <v>90</v>
      </c>
      <c r="B89" s="35">
        <v>791</v>
      </c>
      <c r="C89" s="19">
        <v>2400300000</v>
      </c>
      <c r="D89" s="25"/>
      <c r="E89" s="40">
        <f>E90+E92</f>
        <v>173083</v>
      </c>
      <c r="F89" s="40">
        <f>F90+F92</f>
        <v>140000</v>
      </c>
      <c r="G89" s="40">
        <f>G90+G92</f>
        <v>140000</v>
      </c>
    </row>
    <row r="90" spans="1:7" ht="12.75">
      <c r="A90" s="44" t="s">
        <v>98</v>
      </c>
      <c r="B90" s="35">
        <v>791</v>
      </c>
      <c r="C90" s="19">
        <v>2400306400</v>
      </c>
      <c r="D90" s="25"/>
      <c r="E90" s="40">
        <f>E91</f>
        <v>173083</v>
      </c>
      <c r="F90" s="40">
        <f>F91</f>
        <v>140000</v>
      </c>
      <c r="G90" s="40">
        <f>G91</f>
        <v>140000</v>
      </c>
    </row>
    <row r="91" spans="1:7" ht="25.5">
      <c r="A91" s="45" t="s">
        <v>60</v>
      </c>
      <c r="B91" s="35">
        <v>791</v>
      </c>
      <c r="C91" s="19">
        <v>2400306400</v>
      </c>
      <c r="D91" s="25" t="s">
        <v>4</v>
      </c>
      <c r="E91" s="40">
        <v>173083</v>
      </c>
      <c r="F91" s="40">
        <v>140000</v>
      </c>
      <c r="G91" s="40">
        <v>140000</v>
      </c>
    </row>
    <row r="92" spans="1:7" ht="38.25" hidden="1">
      <c r="A92" s="27" t="s">
        <v>91</v>
      </c>
      <c r="B92" s="35">
        <v>791</v>
      </c>
      <c r="C92" s="19" t="s">
        <v>92</v>
      </c>
      <c r="D92" s="25"/>
      <c r="E92" s="40">
        <f>E93</f>
        <v>0</v>
      </c>
      <c r="F92" s="40"/>
      <c r="G92" s="40"/>
    </row>
    <row r="93" spans="1:7" ht="25.5" hidden="1">
      <c r="A93" s="27" t="s">
        <v>60</v>
      </c>
      <c r="B93" s="35">
        <v>791</v>
      </c>
      <c r="C93" s="19" t="s">
        <v>92</v>
      </c>
      <c r="D93" s="25" t="s">
        <v>4</v>
      </c>
      <c r="E93" s="40"/>
      <c r="F93" s="40"/>
      <c r="G93" s="40"/>
    </row>
    <row r="94" spans="1:7" ht="51">
      <c r="A94" s="20" t="s">
        <v>52</v>
      </c>
      <c r="B94" s="18">
        <v>791</v>
      </c>
      <c r="C94" s="21" t="s">
        <v>53</v>
      </c>
      <c r="D94" s="21"/>
      <c r="E94" s="36">
        <f>E95+E98</f>
        <v>433500</v>
      </c>
      <c r="F94" s="36">
        <f>F95+F98</f>
        <v>298200</v>
      </c>
      <c r="G94" s="36">
        <f>G95+G98</f>
        <v>298200</v>
      </c>
    </row>
    <row r="95" spans="1:7" ht="25.5">
      <c r="A95" s="28" t="s">
        <v>79</v>
      </c>
      <c r="B95" s="23">
        <v>791</v>
      </c>
      <c r="C95" s="29">
        <v>2500100000</v>
      </c>
      <c r="D95" s="30"/>
      <c r="E95" s="40">
        <f aca="true" t="shared" si="6" ref="E95:G96">E96</f>
        <v>245924.4</v>
      </c>
      <c r="F95" s="40">
        <f t="shared" si="6"/>
        <v>248200</v>
      </c>
      <c r="G95" s="40">
        <f t="shared" si="6"/>
        <v>248200</v>
      </c>
    </row>
    <row r="96" spans="1:7" ht="25.5">
      <c r="A96" s="28" t="s">
        <v>56</v>
      </c>
      <c r="B96" s="23">
        <v>791</v>
      </c>
      <c r="C96" s="29">
        <v>2500124300</v>
      </c>
      <c r="D96" s="30"/>
      <c r="E96" s="40">
        <f t="shared" si="6"/>
        <v>245924.4</v>
      </c>
      <c r="F96" s="40">
        <f t="shared" si="6"/>
        <v>248200</v>
      </c>
      <c r="G96" s="40">
        <f t="shared" si="6"/>
        <v>248200</v>
      </c>
    </row>
    <row r="97" spans="1:7" ht="25.5">
      <c r="A97" s="28" t="s">
        <v>60</v>
      </c>
      <c r="B97" s="23">
        <v>791</v>
      </c>
      <c r="C97" s="29">
        <v>2500124300</v>
      </c>
      <c r="D97" s="25" t="s">
        <v>4</v>
      </c>
      <c r="E97" s="40">
        <v>245924.4</v>
      </c>
      <c r="F97" s="40">
        <v>248200</v>
      </c>
      <c r="G97" s="40">
        <v>248200</v>
      </c>
    </row>
    <row r="98" spans="1:7" ht="25.5">
      <c r="A98" s="22" t="s">
        <v>54</v>
      </c>
      <c r="B98" s="23">
        <v>791</v>
      </c>
      <c r="C98" s="25" t="s">
        <v>55</v>
      </c>
      <c r="D98" s="25"/>
      <c r="E98" s="40">
        <f>E99+E101</f>
        <v>187575.6</v>
      </c>
      <c r="F98" s="40">
        <f aca="true" t="shared" si="7" ref="E98:G99">F99</f>
        <v>50000</v>
      </c>
      <c r="G98" s="40">
        <f t="shared" si="7"/>
        <v>50000</v>
      </c>
    </row>
    <row r="99" spans="1:7" ht="25.5">
      <c r="A99" s="22" t="s">
        <v>56</v>
      </c>
      <c r="B99" s="23">
        <v>791</v>
      </c>
      <c r="C99" s="25" t="s">
        <v>57</v>
      </c>
      <c r="D99" s="25"/>
      <c r="E99" s="40">
        <f t="shared" si="7"/>
        <v>52575.6</v>
      </c>
      <c r="F99" s="40">
        <f t="shared" si="7"/>
        <v>50000</v>
      </c>
      <c r="G99" s="40">
        <f t="shared" si="7"/>
        <v>50000</v>
      </c>
    </row>
    <row r="100" spans="1:7" ht="25.5">
      <c r="A100" s="27" t="s">
        <v>60</v>
      </c>
      <c r="B100" s="23">
        <v>791</v>
      </c>
      <c r="C100" s="25" t="s">
        <v>57</v>
      </c>
      <c r="D100" s="25" t="s">
        <v>4</v>
      </c>
      <c r="E100" s="40">
        <v>52575.6</v>
      </c>
      <c r="F100" s="40">
        <v>50000</v>
      </c>
      <c r="G100" s="40">
        <v>50000</v>
      </c>
    </row>
    <row r="101" spans="1:7" ht="76.5">
      <c r="A101" s="27" t="s">
        <v>89</v>
      </c>
      <c r="B101" s="23">
        <v>791</v>
      </c>
      <c r="C101" s="25" t="s">
        <v>106</v>
      </c>
      <c r="D101" s="25"/>
      <c r="E101" s="40">
        <f>E102</f>
        <v>135000</v>
      </c>
      <c r="F101" s="40"/>
      <c r="G101" s="40"/>
    </row>
    <row r="102" spans="1:7" ht="25.5">
      <c r="A102" s="27" t="s">
        <v>60</v>
      </c>
      <c r="B102" s="23">
        <v>791</v>
      </c>
      <c r="C102" s="25" t="s">
        <v>106</v>
      </c>
      <c r="D102" s="25" t="s">
        <v>4</v>
      </c>
      <c r="E102" s="40">
        <v>135000</v>
      </c>
      <c r="F102" s="40"/>
      <c r="G102" s="40"/>
    </row>
    <row r="103" spans="1:7" ht="12.75">
      <c r="A103" s="20" t="s">
        <v>10</v>
      </c>
      <c r="B103" s="18">
        <v>791</v>
      </c>
      <c r="C103" s="21" t="s">
        <v>26</v>
      </c>
      <c r="D103" s="21"/>
      <c r="E103" s="37">
        <f>E104</f>
        <v>97700</v>
      </c>
      <c r="F103" s="37">
        <f>F104</f>
        <v>249200</v>
      </c>
      <c r="G103" s="37">
        <f>G104</f>
        <v>413900</v>
      </c>
    </row>
    <row r="104" spans="1:7" ht="12.75">
      <c r="A104" s="22" t="s">
        <v>10</v>
      </c>
      <c r="B104" s="23">
        <v>791</v>
      </c>
      <c r="C104" s="19">
        <v>9999900000</v>
      </c>
      <c r="D104" s="25"/>
      <c r="E104" s="40">
        <f>E105+E107+E109+E111+E113+E115+E118</f>
        <v>97700</v>
      </c>
      <c r="F104" s="40">
        <f>F105+F107+F109+F111+F113+F115+F118</f>
        <v>249200</v>
      </c>
      <c r="G104" s="40">
        <f>G105+G107+G109+G111+G113+G115+G118</f>
        <v>413900</v>
      </c>
    </row>
    <row r="105" spans="1:7" ht="12.75" hidden="1">
      <c r="A105" s="27" t="s">
        <v>82</v>
      </c>
      <c r="B105" s="23">
        <v>791</v>
      </c>
      <c r="C105" s="25" t="s">
        <v>81</v>
      </c>
      <c r="D105" s="25"/>
      <c r="E105" s="40">
        <f>E106</f>
        <v>0</v>
      </c>
      <c r="F105" s="40">
        <f>F106</f>
        <v>0</v>
      </c>
      <c r="G105" s="40">
        <f>G106</f>
        <v>0</v>
      </c>
    </row>
    <row r="106" spans="1:7" ht="12.75" hidden="1">
      <c r="A106" s="27" t="s">
        <v>73</v>
      </c>
      <c r="B106" s="23">
        <v>791</v>
      </c>
      <c r="C106" s="25" t="s">
        <v>81</v>
      </c>
      <c r="D106" s="25" t="s">
        <v>74</v>
      </c>
      <c r="E106" s="40">
        <v>0</v>
      </c>
      <c r="F106" s="40">
        <v>0</v>
      </c>
      <c r="G106" s="40">
        <v>0</v>
      </c>
    </row>
    <row r="107" spans="1:7" ht="12.75" hidden="1">
      <c r="A107" s="27" t="s">
        <v>71</v>
      </c>
      <c r="B107" s="23">
        <v>791</v>
      </c>
      <c r="C107" s="19">
        <v>9999905870</v>
      </c>
      <c r="D107" s="25"/>
      <c r="E107" s="40">
        <f>E108</f>
        <v>0</v>
      </c>
      <c r="F107" s="40">
        <f>F108</f>
        <v>0</v>
      </c>
      <c r="G107" s="40">
        <f>G108</f>
        <v>0</v>
      </c>
    </row>
    <row r="108" spans="1:7" ht="25.5" hidden="1">
      <c r="A108" s="27" t="s">
        <v>60</v>
      </c>
      <c r="B108" s="23">
        <v>791</v>
      </c>
      <c r="C108" s="19">
        <v>9999905870</v>
      </c>
      <c r="D108" s="25" t="s">
        <v>4</v>
      </c>
      <c r="E108" s="40">
        <v>0</v>
      </c>
      <c r="F108" s="40">
        <v>0</v>
      </c>
      <c r="G108" s="40">
        <v>0</v>
      </c>
    </row>
    <row r="109" spans="1:7" ht="12.75">
      <c r="A109" s="22" t="s">
        <v>8</v>
      </c>
      <c r="B109" s="23">
        <v>791</v>
      </c>
      <c r="C109" s="24" t="s">
        <v>24</v>
      </c>
      <c r="D109" s="25"/>
      <c r="E109" s="38">
        <f>E110</f>
        <v>0</v>
      </c>
      <c r="F109" s="38">
        <f>F110</f>
        <v>0</v>
      </c>
      <c r="G109" s="38">
        <f>G110</f>
        <v>0</v>
      </c>
    </row>
    <row r="110" spans="1:7" ht="12.75">
      <c r="A110" s="22" t="s">
        <v>7</v>
      </c>
      <c r="B110" s="23">
        <v>791</v>
      </c>
      <c r="C110" s="24" t="s">
        <v>24</v>
      </c>
      <c r="D110" s="25" t="s">
        <v>5</v>
      </c>
      <c r="E110" s="38"/>
      <c r="F110" s="38"/>
      <c r="G110" s="38"/>
    </row>
    <row r="111" spans="1:7" ht="38.25">
      <c r="A111" s="47" t="s">
        <v>102</v>
      </c>
      <c r="B111" s="23">
        <v>791</v>
      </c>
      <c r="C111" s="25" t="s">
        <v>103</v>
      </c>
      <c r="D111" s="25"/>
      <c r="E111" s="40">
        <f>E112</f>
        <v>15000</v>
      </c>
      <c r="F111" s="40">
        <f>F112</f>
        <v>15000</v>
      </c>
      <c r="G111" s="40">
        <f>G112</f>
        <v>15000</v>
      </c>
    </row>
    <row r="112" spans="1:7" ht="25.5">
      <c r="A112" s="22" t="s">
        <v>60</v>
      </c>
      <c r="B112" s="23">
        <v>791</v>
      </c>
      <c r="C112" s="25" t="s">
        <v>103</v>
      </c>
      <c r="D112" s="25" t="s">
        <v>97</v>
      </c>
      <c r="E112" s="40">
        <v>15000</v>
      </c>
      <c r="F112" s="40">
        <v>15000</v>
      </c>
      <c r="G112" s="40">
        <v>15000</v>
      </c>
    </row>
    <row r="113" spans="1:7" ht="12.75" hidden="1">
      <c r="A113" s="13" t="s">
        <v>43</v>
      </c>
      <c r="B113" s="14">
        <v>791</v>
      </c>
      <c r="C113" s="12">
        <v>9999945870</v>
      </c>
      <c r="D113" s="15"/>
      <c r="E113" s="42">
        <f>E114</f>
        <v>0</v>
      </c>
      <c r="F113" s="42">
        <f>F114</f>
        <v>0</v>
      </c>
      <c r="G113" s="42">
        <f>G114</f>
        <v>0</v>
      </c>
    </row>
    <row r="114" spans="1:7" ht="25.5" hidden="1">
      <c r="A114" s="16" t="s">
        <v>60</v>
      </c>
      <c r="B114" s="14">
        <v>791</v>
      </c>
      <c r="C114" s="12">
        <v>9999945870</v>
      </c>
      <c r="D114" s="15" t="s">
        <v>4</v>
      </c>
      <c r="E114" s="42">
        <v>0</v>
      </c>
      <c r="F114" s="42">
        <v>0</v>
      </c>
      <c r="G114" s="42">
        <v>0</v>
      </c>
    </row>
    <row r="115" spans="1:7" ht="25.5">
      <c r="A115" s="27" t="s">
        <v>72</v>
      </c>
      <c r="B115" s="23">
        <v>791</v>
      </c>
      <c r="C115" s="25" t="s">
        <v>58</v>
      </c>
      <c r="D115" s="25"/>
      <c r="E115" s="40">
        <f>E116+E117</f>
        <v>82700</v>
      </c>
      <c r="F115" s="40">
        <f>F116+F117</f>
        <v>85400</v>
      </c>
      <c r="G115" s="40">
        <f>G116+G117</f>
        <v>85400</v>
      </c>
    </row>
    <row r="116" spans="1:7" ht="63.75">
      <c r="A116" s="27" t="s">
        <v>6</v>
      </c>
      <c r="B116" s="23">
        <v>791</v>
      </c>
      <c r="C116" s="25" t="s">
        <v>58</v>
      </c>
      <c r="D116" s="25" t="s">
        <v>3</v>
      </c>
      <c r="E116" s="40">
        <v>72400</v>
      </c>
      <c r="F116" s="40">
        <v>72400</v>
      </c>
      <c r="G116" s="40">
        <v>72400</v>
      </c>
    </row>
    <row r="117" spans="1:7" ht="25.5">
      <c r="A117" s="27" t="s">
        <v>60</v>
      </c>
      <c r="B117" s="23">
        <v>791</v>
      </c>
      <c r="C117" s="25" t="s">
        <v>58</v>
      </c>
      <c r="D117" s="25" t="s">
        <v>4</v>
      </c>
      <c r="E117" s="40">
        <v>10300</v>
      </c>
      <c r="F117" s="40">
        <v>13000</v>
      </c>
      <c r="G117" s="40">
        <v>13000</v>
      </c>
    </row>
    <row r="118" spans="1:7" ht="12.75">
      <c r="A118" s="22" t="s">
        <v>15</v>
      </c>
      <c r="B118" s="23">
        <v>791</v>
      </c>
      <c r="C118" s="25" t="s">
        <v>25</v>
      </c>
      <c r="D118" s="25"/>
      <c r="E118" s="40"/>
      <c r="F118" s="40">
        <f>F119</f>
        <v>148800</v>
      </c>
      <c r="G118" s="40">
        <f>G119</f>
        <v>313500</v>
      </c>
    </row>
    <row r="119" spans="1:7" ht="12.75">
      <c r="A119" s="34" t="s">
        <v>16</v>
      </c>
      <c r="B119" s="23">
        <v>791</v>
      </c>
      <c r="C119" s="25" t="s">
        <v>25</v>
      </c>
      <c r="D119" s="33" t="s">
        <v>17</v>
      </c>
      <c r="E119" s="40"/>
      <c r="F119" s="40">
        <v>148800</v>
      </c>
      <c r="G119" s="40">
        <v>313500</v>
      </c>
    </row>
    <row r="121" spans="1:5" ht="15.75">
      <c r="A121" s="11" t="s">
        <v>80</v>
      </c>
      <c r="E121" s="2" t="s">
        <v>118</v>
      </c>
    </row>
    <row r="123" ht="15.75">
      <c r="E123" s="11"/>
    </row>
  </sheetData>
  <sheetProtection/>
  <mergeCells count="7">
    <mergeCell ref="F1:G1"/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  <ignoredErrors>
    <ignoredError sqref="E17:G17 E41 E55 E104:G104 E16:G16 E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2022-10-05T11:44:12Z</cp:lastPrinted>
  <dcterms:created xsi:type="dcterms:W3CDTF">2008-10-28T10:40:13Z</dcterms:created>
  <dcterms:modified xsi:type="dcterms:W3CDTF">2022-10-05T11:44:17Z</dcterms:modified>
  <cp:category/>
  <cp:version/>
  <cp:contentType/>
  <cp:contentStatus/>
</cp:coreProperties>
</file>