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<sst xmlns="http://schemas.openxmlformats.org/spreadsheetml/2006/main" count="223" uniqueCount="118">
  <si>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</si>
  <si>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</si>
  <si>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</si>
  <si>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</si>
  <si>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</si>
  <si>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</si>
  <si>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</si>
  <si>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</si>
  <si>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</si>
  <si>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</si>
  <si>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</si>
  <si>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</si>
  <si>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</si>
  <si>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</si>
  <si>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</si>
  <si>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</si>
  <si>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</si>
  <si>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</si>
  <si>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</si>
  <si>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</si>
  <si>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</si>
  <si>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</si>
  <si>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</si>
  <si>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</si>
  <si>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</si>
  <si>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</si>
  <si>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</si>
  <si>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</si>
  <si>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</si>
  <si>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</si>
  <si>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</si>
  <si>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</si>
  <si>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</si>
  <si>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</si>
  <si>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</si>
  <si>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</si>
  <si>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</si>
  <si>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</si>
  <si>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</si>
  <si>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</si>
  <si>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</si>
  <si>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</si>
  <si>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</si>
  <si>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</si>
  <si>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</si>
  <si>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</si>
  <si>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</si>
  <si>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</si>
  <si>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</si>
  <si>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</si>
  <si>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</si>
  <si>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</si>
  <si>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</si>
  <si>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</si>
  <si>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</si>
  <si>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</si>
  <si>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</si>
  <si>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</si>
  <si>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</si>
  <si>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</si>
  <si>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</si>
  <si>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</si>
  <si>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</si>
  <si>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</si>
  <si>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</si>
  <si>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</si>
  <si>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</si>
  <si>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</si>
  <si>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</si>
  <si>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</si>
  <si>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</si>
  <si>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</si>
  <si>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</si>
  <si>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</si>
  <si>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</si>
  <si>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</si>
  <si>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</si>
  <si>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2010141870</t>
  </si>
  <si>
    <t>Основное мероприятие "Содержание и обслуживание пожарной машины"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</si>
  <si>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</si>
  <si>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</si>
  <si>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</si>
  <si>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</si>
  <si>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</si>
  <si>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</si>
  <si>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</si>
  <si>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</si>
  <si>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</si>
  <si>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</si>
  <si>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</si>
  <si>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</si>
  <si>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</si>
  <si>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</si>
  <si>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20101S2010</t>
  </si>
  <si>
    <t>300</t>
  </si>
  <si>
    <t>Организация и содержание мест захоронения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</si>
  <si>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</si>
  <si>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</si>
  <si>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</si>
  <si>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</si>
  <si>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</si>
  <si>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</si>
  <si>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2500274040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</si>
  <si>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</si>
  <si>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</si>
  <si>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 xml:space="preserve">Приложение №3 </t>
  </si>
  <si>
    <t xml:space="preserve">Республики Башкортостан на 2022 год </t>
  </si>
  <si>
    <t>и плановый период 2023 и 2024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</si>
  <si>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</si>
  <si>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07001S2010</t>
  </si>
  <si>
    <t xml:space="preserve">Л.Р. Исламова 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</si>
  <si>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</si>
  <si>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</si>
  <si>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2023 год</t>
  </si>
  <si>
    <t>2024 год</t>
  </si>
  <si>
    <t>1000842970</t>
  </si>
  <si>
    <t>Переподготовка и повышение квалификации кадров</t>
  </si>
  <si>
    <t>от "13" сентября 2022 года №191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</si>
</sst>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center" wrapText="1"/>
    </xf>
    <xf numFmtId="49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25" borderId="0" xfId="0" applyFill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 shrinkToFit="1"/>
    </xf>
    <xf numFmtId="4" fontId="0" fillId="25" borderId="10" xfId="0" applyNumberFormat="1" applyFill="1" applyBorder="1" applyAlignment="1">
      <alignment horizontal="center" vertical="center" shrinkToFit="1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4" fontId="0" fillId="25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40">
      <selection activeCell="B15" sqref="B15"/>
    </sheetView>
  </sheetViews>
  <sheetFormatPr defaultColWidth="9.00390625" defaultRowHeight="12.75"/>
  <cols>
    <col min="1" max="1" width="61.375" style="1" customWidth="1"/>
    <col min="2" max="2" width="14.125" style="2" customWidth="1"/>
    <col min="3" max="3" width="7.125" style="2" customWidth="1"/>
    <col min="4" max="4" width="14.25390625" style="2" customWidth="1"/>
    <col min="5" max="5" width="14.25390625" style="4" customWidth="1"/>
    <col min="6" max="6" width="14.25390625" style="0" customWidth="1"/>
  </cols>
  <sheetData>
    <row r="1" spans="2:6" ht="12.75">
      <c r="B1" s="5"/>
      <c r="C1" s="5"/>
      <c r="D1" s="5"/>
      <c r="F1" s="10" t="s">
        <v>105</v>
      </c>
    </row>
    <row r="2" spans="2:6" ht="12.75">
      <c r="B2" s="5"/>
      <c r="C2" s="5"/>
      <c r="D2" s="5"/>
      <c r="F2" s="5" t="s">
        <v>13</v>
      </c>
    </row>
    <row r="3" spans="2:6" ht="12.75">
      <c r="B3" s="5"/>
      <c r="C3" s="5"/>
      <c r="D3" s="5"/>
      <c r="F3" s="5" t="s">
        <v>75</v>
      </c>
    </row>
    <row r="4" spans="2:6" ht="12.75">
      <c r="B4" s="5"/>
      <c r="C4" s="5"/>
      <c r="D4" s="5"/>
      <c r="F4" s="5" t="s">
        <v>2</v>
      </c>
    </row>
    <row r="5" spans="2:6" ht="12.75">
      <c r="B5" s="5"/>
      <c r="C5" s="5"/>
      <c r="D5" s="5"/>
      <c r="F5" s="5" t="s">
        <v>117</v>
      </c>
    </row>
    <row r="6" spans="2:6" ht="12.75">
      <c r="B6" s="5"/>
      <c r="C6" s="5"/>
      <c r="D6" s="5"/>
      <c r="F6" s="5" t="s">
        <v>76</v>
      </c>
    </row>
    <row r="7" spans="2:6" ht="12.75">
      <c r="B7" s="5"/>
      <c r="C7" s="5"/>
      <c r="D7" s="5"/>
      <c r="F7" s="5" t="s">
        <v>14</v>
      </c>
    </row>
    <row r="8" spans="2:6" ht="12.75">
      <c r="B8" s="8"/>
      <c r="C8" s="8"/>
      <c r="D8" s="8"/>
      <c r="F8" s="5" t="s">
        <v>106</v>
      </c>
    </row>
    <row r="9" spans="2:6" ht="12.75">
      <c r="B9" s="6"/>
      <c r="C9" s="6"/>
      <c r="D9" s="6"/>
      <c r="F9" s="5" t="s">
        <v>107</v>
      </c>
    </row>
    <row r="10" spans="2:5" ht="12.75">
      <c r="B10" s="6"/>
      <c r="C10" s="6"/>
      <c r="D10" s="6"/>
      <c r="E10" s="6"/>
    </row>
    <row r="11" spans="1:6" ht="75" customHeight="1">
      <c r="A11" s="49" t="s">
        <v>108</v>
      </c>
      <c r="B11" s="49"/>
      <c r="C11" s="49"/>
      <c r="D11" s="49"/>
      <c r="E11" s="49"/>
      <c r="F11" s="49"/>
    </row>
    <row r="12" ht="12.75">
      <c r="F12" s="9" t="s">
        <v>21</v>
      </c>
    </row>
    <row r="13" spans="1:6" ht="14.25" customHeight="1">
      <c r="A13" s="50" t="s">
        <v>0</v>
      </c>
      <c r="B13" s="51" t="s">
        <v>18</v>
      </c>
      <c r="C13" s="51" t="s">
        <v>19</v>
      </c>
      <c r="D13" s="52" t="s">
        <v>9</v>
      </c>
      <c r="E13" s="52"/>
      <c r="F13" s="52"/>
    </row>
    <row r="14" spans="1:6" ht="14.25" customHeight="1">
      <c r="A14" s="50"/>
      <c r="B14" s="51"/>
      <c r="C14" s="51"/>
      <c r="D14" s="48" t="s">
        <v>83</v>
      </c>
      <c r="E14" s="48" t="s">
        <v>113</v>
      </c>
      <c r="F14" s="48" t="s">
        <v>114</v>
      </c>
    </row>
    <row r="15" spans="1:6" ht="12.75">
      <c r="A15" s="29" t="s">
        <v>1</v>
      </c>
      <c r="B15" s="18"/>
      <c r="C15" s="18"/>
      <c r="D15" s="33">
        <f>D16+D25+D44+D52+D58+D68+D92+D101+D38+486700+90312-5000</f>
        <v>9005534.870000001</v>
      </c>
      <c r="E15" s="33">
        <f>E16+E25+E44+E52+E58+E68+E92+E101+E38+6800</f>
        <v>6266520</v>
      </c>
      <c r="F15" s="33">
        <f>F16+F25+F44+F52+F58+F68+F92+F101+F38+11400</f>
        <v>6350700</v>
      </c>
    </row>
    <row r="16" spans="1:6" ht="51">
      <c r="A16" s="21" t="s">
        <v>47</v>
      </c>
      <c r="B16" s="22" t="s">
        <v>48</v>
      </c>
      <c r="C16" s="22"/>
      <c r="D16" s="34">
        <f>D17</f>
        <v>250708</v>
      </c>
      <c r="E16" s="34">
        <f aca="true" t="shared" si="0" ref="E16:F18">E17</f>
        <v>143000</v>
      </c>
      <c r="F16" s="34">
        <f t="shared" si="0"/>
        <v>148000</v>
      </c>
    </row>
    <row r="17" spans="1:6" ht="38.25">
      <c r="A17" s="19" t="s">
        <v>49</v>
      </c>
      <c r="B17" s="17" t="s">
        <v>50</v>
      </c>
      <c r="C17" s="20"/>
      <c r="D17" s="35">
        <f>D18+D20+D23</f>
        <v>250708</v>
      </c>
      <c r="E17" s="35">
        <f>E18+E20</f>
        <v>143000</v>
      </c>
      <c r="F17" s="35">
        <f>F18+F20</f>
        <v>148000</v>
      </c>
    </row>
    <row r="18" spans="1:6" ht="25.5">
      <c r="A18" s="19" t="s">
        <v>59</v>
      </c>
      <c r="B18" s="17" t="s">
        <v>51</v>
      </c>
      <c r="C18" s="20"/>
      <c r="D18" s="35">
        <f>D19</f>
        <v>0</v>
      </c>
      <c r="E18" s="35">
        <f t="shared" si="0"/>
        <v>10000</v>
      </c>
      <c r="F18" s="35">
        <f t="shared" si="0"/>
        <v>10000</v>
      </c>
    </row>
    <row r="19" spans="1:6" ht="25.5">
      <c r="A19" s="19" t="s">
        <v>60</v>
      </c>
      <c r="B19" s="17" t="s">
        <v>51</v>
      </c>
      <c r="C19" s="20" t="s">
        <v>4</v>
      </c>
      <c r="D19" s="35">
        <v>0</v>
      </c>
      <c r="E19" s="35">
        <v>10000</v>
      </c>
      <c r="F19" s="35">
        <v>10000</v>
      </c>
    </row>
    <row r="20" spans="1:6" ht="12.75">
      <c r="A20" s="19" t="s">
        <v>82</v>
      </c>
      <c r="B20" s="17" t="s">
        <v>81</v>
      </c>
      <c r="C20" s="20"/>
      <c r="D20" s="35">
        <f>D21+D22</f>
        <v>201108</v>
      </c>
      <c r="E20" s="35">
        <f>E21+E22</f>
        <v>133000</v>
      </c>
      <c r="F20" s="35">
        <f>F21+F22</f>
        <v>138000</v>
      </c>
    </row>
    <row r="21" spans="1:6" ht="25.5">
      <c r="A21" s="19" t="s">
        <v>60</v>
      </c>
      <c r="B21" s="17" t="s">
        <v>81</v>
      </c>
      <c r="C21" s="20" t="s">
        <v>4</v>
      </c>
      <c r="D21" s="35">
        <v>76632</v>
      </c>
      <c r="E21" s="35">
        <v>13000</v>
      </c>
      <c r="F21" s="35">
        <v>13000</v>
      </c>
    </row>
    <row r="22" spans="1:6" ht="12.75">
      <c r="A22" s="19" t="s">
        <v>7</v>
      </c>
      <c r="B22" s="28" t="s">
        <v>81</v>
      </c>
      <c r="C22" s="20" t="s">
        <v>5</v>
      </c>
      <c r="D22" s="35">
        <v>124476</v>
      </c>
      <c r="E22" s="35">
        <v>120000</v>
      </c>
      <c r="F22" s="35">
        <v>125000</v>
      </c>
    </row>
    <row r="23" spans="1:6" ht="38.25">
      <c r="A23" s="19" t="s">
        <v>91</v>
      </c>
      <c r="B23" s="28" t="s">
        <v>109</v>
      </c>
      <c r="C23" s="20"/>
      <c r="D23" s="35">
        <f>D24</f>
        <v>49600</v>
      </c>
      <c r="E23" s="35">
        <f>E24</f>
        <v>0</v>
      </c>
      <c r="F23" s="35">
        <f>F24</f>
        <v>0</v>
      </c>
    </row>
    <row r="24" spans="1:6" ht="25.5">
      <c r="A24" s="19" t="s">
        <v>60</v>
      </c>
      <c r="B24" s="28" t="s">
        <v>109</v>
      </c>
      <c r="C24" s="20" t="s">
        <v>4</v>
      </c>
      <c r="D24" s="35">
        <v>49600</v>
      </c>
      <c r="E24" s="35">
        <v>0</v>
      </c>
      <c r="F24" s="35">
        <v>0</v>
      </c>
    </row>
    <row r="25" spans="1:6" ht="51">
      <c r="A25" s="21" t="s">
        <v>27</v>
      </c>
      <c r="B25" s="22" t="s">
        <v>28</v>
      </c>
      <c r="C25" s="26"/>
      <c r="D25" s="33">
        <f>D26+D35</f>
        <v>3354062.3100000005</v>
      </c>
      <c r="E25" s="33">
        <f>E26+E35</f>
        <v>2972100</v>
      </c>
      <c r="F25" s="33">
        <f>F26+F35</f>
        <v>2993600</v>
      </c>
    </row>
    <row r="26" spans="1:6" ht="38.25">
      <c r="A26" s="19" t="s">
        <v>30</v>
      </c>
      <c r="B26" s="17" t="s">
        <v>63</v>
      </c>
      <c r="C26" s="20"/>
      <c r="D26" s="35">
        <f>D27+D31+D33</f>
        <v>2466915.3600000003</v>
      </c>
      <c r="E26" s="35">
        <f>E27+E31</f>
        <v>2237000</v>
      </c>
      <c r="F26" s="35">
        <f>F27+F31</f>
        <v>2257500</v>
      </c>
    </row>
    <row r="27" spans="1:6" ht="25.5">
      <c r="A27" s="19" t="s">
        <v>64</v>
      </c>
      <c r="B27" s="17" t="s">
        <v>65</v>
      </c>
      <c r="C27" s="20"/>
      <c r="D27" s="35">
        <f>D28+D29+D30</f>
        <v>2449153.3600000003</v>
      </c>
      <c r="E27" s="35">
        <f>E28+E29+E30</f>
        <v>2207000</v>
      </c>
      <c r="F27" s="35">
        <f>F28+F29+F30</f>
        <v>2227500</v>
      </c>
    </row>
    <row r="28" spans="1:6" ht="51">
      <c r="A28" s="19" t="s">
        <v>6</v>
      </c>
      <c r="B28" s="17" t="s">
        <v>65</v>
      </c>
      <c r="C28" s="20" t="s">
        <v>3</v>
      </c>
      <c r="D28" s="35">
        <v>1220295.36</v>
      </c>
      <c r="E28" s="35">
        <v>944300</v>
      </c>
      <c r="F28" s="35">
        <v>944800</v>
      </c>
    </row>
    <row r="29" spans="1:6" ht="25.5">
      <c r="A29" s="19" t="s">
        <v>60</v>
      </c>
      <c r="B29" s="17" t="s">
        <v>65</v>
      </c>
      <c r="C29" s="20" t="s">
        <v>4</v>
      </c>
      <c r="D29" s="35">
        <v>920858</v>
      </c>
      <c r="E29" s="35">
        <v>954700</v>
      </c>
      <c r="F29" s="35">
        <v>974700</v>
      </c>
    </row>
    <row r="30" spans="1:6" ht="12.75">
      <c r="A30" s="19" t="s">
        <v>7</v>
      </c>
      <c r="B30" s="17" t="s">
        <v>65</v>
      </c>
      <c r="C30" s="20" t="s">
        <v>5</v>
      </c>
      <c r="D30" s="35">
        <v>308000</v>
      </c>
      <c r="E30" s="35">
        <v>308000</v>
      </c>
      <c r="F30" s="35">
        <v>308000</v>
      </c>
    </row>
    <row r="31" spans="1:6" ht="38.25">
      <c r="A31" s="19" t="s">
        <v>98</v>
      </c>
      <c r="B31" s="28" t="s">
        <v>99</v>
      </c>
      <c r="C31" s="20"/>
      <c r="D31" s="35">
        <f>D32</f>
        <v>12762</v>
      </c>
      <c r="E31" s="35">
        <f>E32</f>
        <v>30000</v>
      </c>
      <c r="F31" s="35">
        <f>F32</f>
        <v>30000</v>
      </c>
    </row>
    <row r="32" spans="1:6" ht="25.5">
      <c r="A32" s="19" t="s">
        <v>60</v>
      </c>
      <c r="B32" s="28" t="s">
        <v>99</v>
      </c>
      <c r="C32" s="20" t="s">
        <v>4</v>
      </c>
      <c r="D32" s="35">
        <v>12762</v>
      </c>
      <c r="E32" s="35">
        <v>30000</v>
      </c>
      <c r="F32" s="35">
        <v>30000</v>
      </c>
    </row>
    <row r="33" spans="1:6" ht="12.75">
      <c r="A33" s="19" t="s">
        <v>116</v>
      </c>
      <c r="B33" s="28" t="s">
        <v>115</v>
      </c>
      <c r="C33" s="20"/>
      <c r="D33" s="35">
        <f>D34</f>
        <v>5000</v>
      </c>
      <c r="E33" s="35"/>
      <c r="F33" s="35"/>
    </row>
    <row r="34" spans="1:6" ht="25.5">
      <c r="A34" s="19" t="s">
        <v>60</v>
      </c>
      <c r="B34" s="28" t="s">
        <v>115</v>
      </c>
      <c r="C34" s="20" t="s">
        <v>4</v>
      </c>
      <c r="D34" s="35">
        <v>5000</v>
      </c>
      <c r="E34" s="35"/>
      <c r="F34" s="35"/>
    </row>
    <row r="35" spans="1:6" ht="38.25">
      <c r="A35" s="16" t="s">
        <v>29</v>
      </c>
      <c r="B35" s="17" t="s">
        <v>61</v>
      </c>
      <c r="C35" s="18"/>
      <c r="D35" s="36">
        <f aca="true" t="shared" si="1" ref="D35:F36">D36</f>
        <v>887146.95</v>
      </c>
      <c r="E35" s="36">
        <f t="shared" si="1"/>
        <v>735100</v>
      </c>
      <c r="F35" s="36">
        <f t="shared" si="1"/>
        <v>736100</v>
      </c>
    </row>
    <row r="36" spans="1:6" ht="12.75">
      <c r="A36" s="19" t="s">
        <v>22</v>
      </c>
      <c r="B36" s="17" t="s">
        <v>62</v>
      </c>
      <c r="C36" s="20"/>
      <c r="D36" s="35">
        <f t="shared" si="1"/>
        <v>887146.95</v>
      </c>
      <c r="E36" s="35">
        <f t="shared" si="1"/>
        <v>735100</v>
      </c>
      <c r="F36" s="35">
        <f t="shared" si="1"/>
        <v>736100</v>
      </c>
    </row>
    <row r="37" spans="1:6" ht="51">
      <c r="A37" s="19" t="s">
        <v>6</v>
      </c>
      <c r="B37" s="17" t="s">
        <v>62</v>
      </c>
      <c r="C37" s="20" t="s">
        <v>3</v>
      </c>
      <c r="D37" s="35">
        <v>887146.95</v>
      </c>
      <c r="E37" s="35">
        <v>735100</v>
      </c>
      <c r="F37" s="35">
        <v>736100</v>
      </c>
    </row>
    <row r="38" spans="1:6" ht="38.25">
      <c r="A38" s="21" t="s">
        <v>84</v>
      </c>
      <c r="B38" s="26">
        <v>1800000000</v>
      </c>
      <c r="C38" s="22"/>
      <c r="D38" s="33">
        <f aca="true" t="shared" si="2" ref="D38:F40">D39</f>
        <v>80000</v>
      </c>
      <c r="E38" s="33">
        <f t="shared" si="2"/>
        <v>80000</v>
      </c>
      <c r="F38" s="33">
        <f t="shared" si="2"/>
        <v>80000</v>
      </c>
    </row>
    <row r="39" spans="1:6" ht="38.25">
      <c r="A39" s="19" t="s">
        <v>85</v>
      </c>
      <c r="B39" s="18">
        <v>1800100000</v>
      </c>
      <c r="C39" s="20"/>
      <c r="D39" s="37">
        <f>D40+D42</f>
        <v>80000</v>
      </c>
      <c r="E39" s="37">
        <f t="shared" si="2"/>
        <v>80000</v>
      </c>
      <c r="F39" s="37">
        <f t="shared" si="2"/>
        <v>80000</v>
      </c>
    </row>
    <row r="40" spans="1:6" ht="12.75">
      <c r="A40" s="19" t="s">
        <v>43</v>
      </c>
      <c r="B40" s="18">
        <v>1800145870</v>
      </c>
      <c r="C40" s="20"/>
      <c r="D40" s="37">
        <f t="shared" si="2"/>
        <v>80000</v>
      </c>
      <c r="E40" s="37">
        <f t="shared" si="2"/>
        <v>80000</v>
      </c>
      <c r="F40" s="37">
        <f t="shared" si="2"/>
        <v>80000</v>
      </c>
    </row>
    <row r="41" spans="1:6" ht="25.5">
      <c r="A41" s="27" t="s">
        <v>60</v>
      </c>
      <c r="B41" s="18">
        <v>1800145870</v>
      </c>
      <c r="C41" s="20" t="s">
        <v>4</v>
      </c>
      <c r="D41" s="37">
        <v>80000</v>
      </c>
      <c r="E41" s="37">
        <v>80000</v>
      </c>
      <c r="F41" s="37">
        <v>80000</v>
      </c>
    </row>
    <row r="42" spans="1:6" ht="38.25" hidden="1">
      <c r="A42" s="27" t="s">
        <v>91</v>
      </c>
      <c r="B42" s="18" t="s">
        <v>92</v>
      </c>
      <c r="C42" s="20"/>
      <c r="D42" s="37">
        <f>D43</f>
        <v>0</v>
      </c>
      <c r="E42" s="37">
        <f>E43</f>
        <v>0</v>
      </c>
      <c r="F42" s="37">
        <f>F43</f>
        <v>0</v>
      </c>
    </row>
    <row r="43" spans="1:6" ht="25.5" hidden="1">
      <c r="A43" s="27" t="s">
        <v>60</v>
      </c>
      <c r="B43" s="18" t="s">
        <v>92</v>
      </c>
      <c r="C43" s="20" t="s">
        <v>4</v>
      </c>
      <c r="D43" s="37"/>
      <c r="E43" s="37">
        <v>0</v>
      </c>
      <c r="F43" s="37">
        <v>0</v>
      </c>
    </row>
    <row r="44" spans="1:6" ht="38.25">
      <c r="A44" s="21" t="s">
        <v>12</v>
      </c>
      <c r="B44" s="22" t="s">
        <v>23</v>
      </c>
      <c r="C44" s="22"/>
      <c r="D44" s="34">
        <f aca="true" t="shared" si="3" ref="D44:F46">D45</f>
        <v>9400</v>
      </c>
      <c r="E44" s="34">
        <f t="shared" si="3"/>
        <v>9400</v>
      </c>
      <c r="F44" s="34">
        <f t="shared" si="3"/>
        <v>9400</v>
      </c>
    </row>
    <row r="45" spans="1:6" ht="25.5">
      <c r="A45" s="19" t="s">
        <v>66</v>
      </c>
      <c r="B45" s="20" t="s">
        <v>67</v>
      </c>
      <c r="C45" s="20"/>
      <c r="D45" s="35">
        <f t="shared" si="3"/>
        <v>9400</v>
      </c>
      <c r="E45" s="35">
        <f t="shared" si="3"/>
        <v>9400</v>
      </c>
      <c r="F45" s="35">
        <f t="shared" si="3"/>
        <v>9400</v>
      </c>
    </row>
    <row r="46" spans="1:6" ht="25.5">
      <c r="A46" s="19" t="s">
        <v>68</v>
      </c>
      <c r="B46" s="20" t="s">
        <v>69</v>
      </c>
      <c r="C46" s="20"/>
      <c r="D46" s="35">
        <f>D47+D50</f>
        <v>9400</v>
      </c>
      <c r="E46" s="35">
        <f t="shared" si="3"/>
        <v>9400</v>
      </c>
      <c r="F46" s="35">
        <f t="shared" si="3"/>
        <v>9400</v>
      </c>
    </row>
    <row r="47" spans="1:6" ht="12.75">
      <c r="A47" s="19" t="s">
        <v>11</v>
      </c>
      <c r="B47" s="20" t="s">
        <v>77</v>
      </c>
      <c r="C47" s="20"/>
      <c r="D47" s="35">
        <f>D49+D48</f>
        <v>9400</v>
      </c>
      <c r="E47" s="35">
        <f>E49+E48</f>
        <v>9400</v>
      </c>
      <c r="F47" s="35">
        <f>F49+F48</f>
        <v>9400</v>
      </c>
    </row>
    <row r="48" spans="1:6" ht="51">
      <c r="A48" s="19" t="s">
        <v>6</v>
      </c>
      <c r="B48" s="20" t="s">
        <v>77</v>
      </c>
      <c r="C48" s="20" t="s">
        <v>3</v>
      </c>
      <c r="D48" s="35">
        <v>4800</v>
      </c>
      <c r="E48" s="35">
        <v>0</v>
      </c>
      <c r="F48" s="35">
        <v>0</v>
      </c>
    </row>
    <row r="49" spans="1:8" ht="25.5">
      <c r="A49" s="27" t="s">
        <v>60</v>
      </c>
      <c r="B49" s="20" t="s">
        <v>77</v>
      </c>
      <c r="C49" s="20" t="s">
        <v>4</v>
      </c>
      <c r="D49" s="37">
        <v>4600</v>
      </c>
      <c r="E49" s="37">
        <v>9400</v>
      </c>
      <c r="F49" s="37">
        <v>9400</v>
      </c>
      <c r="G49" s="46"/>
      <c r="H49" s="47"/>
    </row>
    <row r="50" spans="1:6" ht="30.75" customHeight="1" hidden="1">
      <c r="A50" s="27" t="s">
        <v>70</v>
      </c>
      <c r="B50" s="20" t="s">
        <v>93</v>
      </c>
      <c r="C50" s="20"/>
      <c r="D50" s="37">
        <f>D51</f>
        <v>0</v>
      </c>
      <c r="E50" s="37"/>
      <c r="F50" s="37"/>
    </row>
    <row r="51" spans="1:6" ht="25.5" hidden="1">
      <c r="A51" s="27" t="s">
        <v>60</v>
      </c>
      <c r="B51" s="20" t="s">
        <v>93</v>
      </c>
      <c r="C51" s="20" t="s">
        <v>4</v>
      </c>
      <c r="D51" s="37"/>
      <c r="E51" s="37"/>
      <c r="F51" s="37"/>
    </row>
    <row r="52" spans="1:7" ht="38.25">
      <c r="A52" s="21" t="s">
        <v>31</v>
      </c>
      <c r="B52" s="22" t="s">
        <v>32</v>
      </c>
      <c r="C52" s="22"/>
      <c r="D52" s="33">
        <f>D53</f>
        <v>1055959.96</v>
      </c>
      <c r="E52" s="33">
        <f>E53</f>
        <v>231020</v>
      </c>
      <c r="F52" s="33"/>
      <c r="G52" s="32"/>
    </row>
    <row r="53" spans="1:7" ht="51">
      <c r="A53" s="19" t="s">
        <v>33</v>
      </c>
      <c r="B53" s="20" t="s">
        <v>34</v>
      </c>
      <c r="C53" s="20"/>
      <c r="D53" s="37">
        <f>D54+D56</f>
        <v>1055959.96</v>
      </c>
      <c r="E53" s="37">
        <f>E54</f>
        <v>231020</v>
      </c>
      <c r="F53" s="37"/>
      <c r="G53" s="32"/>
    </row>
    <row r="54" spans="1:7" ht="12.75">
      <c r="A54" s="19" t="s">
        <v>35</v>
      </c>
      <c r="B54" s="20" t="s">
        <v>36</v>
      </c>
      <c r="C54" s="20"/>
      <c r="D54" s="37">
        <f>D55</f>
        <v>815959.96</v>
      </c>
      <c r="E54" s="37">
        <f>E55</f>
        <v>231020</v>
      </c>
      <c r="F54" s="37"/>
      <c r="G54" s="32"/>
    </row>
    <row r="55" spans="1:7" ht="25.5">
      <c r="A55" s="27" t="s">
        <v>60</v>
      </c>
      <c r="B55" s="20" t="s">
        <v>36</v>
      </c>
      <c r="C55" s="20" t="s">
        <v>4</v>
      </c>
      <c r="D55" s="37">
        <v>815959.96</v>
      </c>
      <c r="E55" s="37">
        <v>231020</v>
      </c>
      <c r="F55" s="37">
        <v>0</v>
      </c>
      <c r="G55" s="32"/>
    </row>
    <row r="56" spans="1:7" ht="38.25">
      <c r="A56" s="27" t="s">
        <v>96</v>
      </c>
      <c r="B56" s="20" t="s">
        <v>97</v>
      </c>
      <c r="C56" s="20"/>
      <c r="D56" s="37">
        <f>D57</f>
        <v>240000</v>
      </c>
      <c r="E56" s="37"/>
      <c r="F56" s="37"/>
      <c r="G56" s="32"/>
    </row>
    <row r="57" spans="1:7" ht="25.5">
      <c r="A57" s="27" t="s">
        <v>60</v>
      </c>
      <c r="B57" s="20" t="s">
        <v>97</v>
      </c>
      <c r="C57" s="20" t="s">
        <v>4</v>
      </c>
      <c r="D57" s="37">
        <v>240000</v>
      </c>
      <c r="E57" s="37"/>
      <c r="F57" s="37"/>
      <c r="G57" s="32"/>
    </row>
    <row r="58" spans="1:6" ht="51">
      <c r="A58" s="21" t="s">
        <v>44</v>
      </c>
      <c r="B58" s="26">
        <v>2300000000</v>
      </c>
      <c r="C58" s="26"/>
      <c r="D58" s="33">
        <f>D59+D64</f>
        <v>231983.6</v>
      </c>
      <c r="E58" s="33">
        <f>E59</f>
        <v>0</v>
      </c>
      <c r="F58" s="33">
        <f>F59</f>
        <v>0</v>
      </c>
    </row>
    <row r="59" spans="1:6" ht="25.5">
      <c r="A59" s="19" t="s">
        <v>45</v>
      </c>
      <c r="B59" s="42">
        <v>2300300000</v>
      </c>
      <c r="C59" s="42"/>
      <c r="D59" s="36">
        <f>D60+D62+D66</f>
        <v>141671.6</v>
      </c>
      <c r="E59" s="36">
        <f aca="true" t="shared" si="4" ref="D59:F60">E60</f>
        <v>0</v>
      </c>
      <c r="F59" s="36">
        <f t="shared" si="4"/>
        <v>0</v>
      </c>
    </row>
    <row r="60" spans="1:6" ht="12.75" hidden="1">
      <c r="A60" s="19" t="s">
        <v>46</v>
      </c>
      <c r="B60" s="42">
        <v>2300303560</v>
      </c>
      <c r="C60" s="42"/>
      <c r="D60" s="36">
        <f t="shared" si="4"/>
        <v>0</v>
      </c>
      <c r="E60" s="36">
        <f t="shared" si="4"/>
        <v>0</v>
      </c>
      <c r="F60" s="36">
        <f t="shared" si="4"/>
        <v>0</v>
      </c>
    </row>
    <row r="61" spans="1:6" ht="25.5" hidden="1">
      <c r="A61" s="27" t="s">
        <v>60</v>
      </c>
      <c r="B61" s="42">
        <v>2300303560</v>
      </c>
      <c r="C61" s="42">
        <v>200</v>
      </c>
      <c r="D61" s="36"/>
      <c r="E61" s="36">
        <v>0</v>
      </c>
      <c r="F61" s="36">
        <v>0</v>
      </c>
    </row>
    <row r="62" spans="1:6" ht="12.75">
      <c r="A62" s="27" t="s">
        <v>46</v>
      </c>
      <c r="B62" s="43">
        <v>2320103560</v>
      </c>
      <c r="C62" s="43"/>
      <c r="D62" s="44">
        <f>D63</f>
        <v>41671.6</v>
      </c>
      <c r="E62" s="44"/>
      <c r="F62" s="44"/>
    </row>
    <row r="63" spans="1:6" ht="25.5">
      <c r="A63" s="27" t="s">
        <v>60</v>
      </c>
      <c r="B63" s="43">
        <v>2320103560</v>
      </c>
      <c r="C63" s="43">
        <v>200</v>
      </c>
      <c r="D63" s="44">
        <v>41671.6</v>
      </c>
      <c r="E63" s="44"/>
      <c r="F63" s="44"/>
    </row>
    <row r="64" spans="1:6" ht="25.5">
      <c r="A64" s="27" t="s">
        <v>111</v>
      </c>
      <c r="B64" s="43">
        <v>2320161320</v>
      </c>
      <c r="C64" s="43"/>
      <c r="D64" s="44">
        <f>D65</f>
        <v>90312</v>
      </c>
      <c r="E64" s="44"/>
      <c r="F64" s="44"/>
    </row>
    <row r="65" spans="1:6" ht="25.5">
      <c r="A65" s="27" t="s">
        <v>112</v>
      </c>
      <c r="B65" s="43">
        <v>2320161320</v>
      </c>
      <c r="C65" s="43">
        <v>400</v>
      </c>
      <c r="D65" s="44">
        <v>90312</v>
      </c>
      <c r="E65" s="44"/>
      <c r="F65" s="44"/>
    </row>
    <row r="66" spans="1:6" ht="63.75">
      <c r="A66" s="27" t="s">
        <v>87</v>
      </c>
      <c r="B66" s="43">
        <v>2320174040</v>
      </c>
      <c r="C66" s="43"/>
      <c r="D66" s="44">
        <f>D67</f>
        <v>100000</v>
      </c>
      <c r="E66" s="44"/>
      <c r="F66" s="44"/>
    </row>
    <row r="67" spans="1:6" ht="25.5">
      <c r="A67" s="27" t="s">
        <v>60</v>
      </c>
      <c r="B67" s="43">
        <v>2320174040</v>
      </c>
      <c r="C67" s="43">
        <v>200</v>
      </c>
      <c r="D67" s="44">
        <v>100000</v>
      </c>
      <c r="E67" s="44"/>
      <c r="F67" s="44"/>
    </row>
    <row r="68" spans="1:7" ht="38.25">
      <c r="A68" s="21" t="s">
        <v>37</v>
      </c>
      <c r="B68" s="26">
        <v>2400000000</v>
      </c>
      <c r="C68" s="26"/>
      <c r="D68" s="33">
        <f>D69+D81+D87</f>
        <v>2900209</v>
      </c>
      <c r="E68" s="33">
        <f>E69+E81+E87</f>
        <v>2257600</v>
      </c>
      <c r="F68" s="33">
        <f>F69+F81+F87</f>
        <v>2381600</v>
      </c>
      <c r="G68" s="11"/>
    </row>
    <row r="69" spans="1:6" ht="25.5">
      <c r="A69" s="16" t="s">
        <v>38</v>
      </c>
      <c r="B69" s="18">
        <v>2400100000</v>
      </c>
      <c r="C69" s="18"/>
      <c r="D69" s="36">
        <f>D70+D73+D75+D77+D79</f>
        <v>1028932.97</v>
      </c>
      <c r="E69" s="36">
        <f>E70+E73+E75+E77+E79</f>
        <v>610300</v>
      </c>
      <c r="F69" s="36">
        <f>F70+F73+F75+F77+F79</f>
        <v>700300</v>
      </c>
    </row>
    <row r="70" spans="1:6" ht="12.75">
      <c r="A70" s="16" t="s">
        <v>39</v>
      </c>
      <c r="B70" s="18">
        <v>2400106050</v>
      </c>
      <c r="C70" s="18"/>
      <c r="D70" s="36">
        <f>D71+D72</f>
        <v>519432.97</v>
      </c>
      <c r="E70" s="36">
        <f>E71+E72</f>
        <v>530300</v>
      </c>
      <c r="F70" s="36">
        <f>F71+F72</f>
        <v>620300</v>
      </c>
    </row>
    <row r="71" spans="1:6" ht="25.5">
      <c r="A71" s="27" t="s">
        <v>60</v>
      </c>
      <c r="B71" s="18">
        <v>2400106050</v>
      </c>
      <c r="C71" s="20" t="s">
        <v>4</v>
      </c>
      <c r="D71" s="36">
        <v>519432.97</v>
      </c>
      <c r="E71" s="36">
        <v>530300</v>
      </c>
      <c r="F71" s="36">
        <v>620300</v>
      </c>
    </row>
    <row r="72" spans="1:6" ht="25.5" hidden="1">
      <c r="A72" s="27" t="s">
        <v>60</v>
      </c>
      <c r="B72" s="18">
        <v>2400106050</v>
      </c>
      <c r="C72" s="20" t="s">
        <v>94</v>
      </c>
      <c r="D72" s="36"/>
      <c r="E72" s="36"/>
      <c r="F72" s="36"/>
    </row>
    <row r="73" spans="1:6" ht="12.75">
      <c r="A73" s="27" t="s">
        <v>86</v>
      </c>
      <c r="B73" s="18">
        <v>2400141200</v>
      </c>
      <c r="C73" s="20"/>
      <c r="D73" s="36">
        <f>D74</f>
        <v>220000</v>
      </c>
      <c r="E73" s="36">
        <f>E74</f>
        <v>80000</v>
      </c>
      <c r="F73" s="36">
        <f>F74</f>
        <v>80000</v>
      </c>
    </row>
    <row r="74" spans="1:6" ht="25.5">
      <c r="A74" s="27" t="s">
        <v>60</v>
      </c>
      <c r="B74" s="18">
        <v>2400141200</v>
      </c>
      <c r="C74" s="20" t="s">
        <v>4</v>
      </c>
      <c r="D74" s="36">
        <v>220000</v>
      </c>
      <c r="E74" s="36">
        <v>80000</v>
      </c>
      <c r="F74" s="36">
        <v>80000</v>
      </c>
    </row>
    <row r="75" spans="1:6" ht="38.25" hidden="1">
      <c r="A75" s="15" t="s">
        <v>70</v>
      </c>
      <c r="B75" s="12">
        <v>2400172010</v>
      </c>
      <c r="C75" s="12"/>
      <c r="D75" s="38">
        <f>D76</f>
        <v>0</v>
      </c>
      <c r="E75" s="38">
        <f>E76</f>
        <v>0</v>
      </c>
      <c r="F75" s="38">
        <f>F76</f>
        <v>0</v>
      </c>
    </row>
    <row r="76" spans="1:6" ht="25.5" hidden="1">
      <c r="A76" s="15" t="s">
        <v>60</v>
      </c>
      <c r="B76" s="12">
        <v>2400172010</v>
      </c>
      <c r="C76" s="14" t="s">
        <v>4</v>
      </c>
      <c r="D76" s="38">
        <v>0</v>
      </c>
      <c r="E76" s="38">
        <v>0</v>
      </c>
      <c r="F76" s="38">
        <v>0</v>
      </c>
    </row>
    <row r="77" spans="1:6" ht="63.75">
      <c r="A77" s="19" t="s">
        <v>40</v>
      </c>
      <c r="B77" s="20" t="s">
        <v>41</v>
      </c>
      <c r="C77" s="20"/>
      <c r="D77" s="37">
        <f>D78</f>
        <v>140000</v>
      </c>
      <c r="E77" s="37">
        <f>E78</f>
        <v>0</v>
      </c>
      <c r="F77" s="37">
        <f>F78</f>
        <v>0</v>
      </c>
    </row>
    <row r="78" spans="1:6" ht="25.5">
      <c r="A78" s="27" t="s">
        <v>60</v>
      </c>
      <c r="B78" s="20" t="s">
        <v>41</v>
      </c>
      <c r="C78" s="20" t="s">
        <v>4</v>
      </c>
      <c r="D78" s="37">
        <v>140000</v>
      </c>
      <c r="E78" s="37">
        <v>0</v>
      </c>
      <c r="F78" s="37">
        <v>0</v>
      </c>
    </row>
    <row r="79" spans="1:6" ht="38.25">
      <c r="A79" s="27" t="s">
        <v>100</v>
      </c>
      <c r="B79" s="18" t="s">
        <v>101</v>
      </c>
      <c r="C79" s="20"/>
      <c r="D79" s="44">
        <f>D80</f>
        <v>149500</v>
      </c>
      <c r="E79" s="37"/>
      <c r="F79" s="37"/>
    </row>
    <row r="80" spans="1:6" ht="25.5">
      <c r="A80" s="27" t="s">
        <v>60</v>
      </c>
      <c r="B80" s="18" t="s">
        <v>101</v>
      </c>
      <c r="C80" s="20" t="s">
        <v>4</v>
      </c>
      <c r="D80" s="44">
        <v>149500</v>
      </c>
      <c r="E80" s="37"/>
      <c r="F80" s="37"/>
    </row>
    <row r="81" spans="1:6" ht="25.5">
      <c r="A81" s="19" t="s">
        <v>42</v>
      </c>
      <c r="B81" s="18">
        <v>2400200000</v>
      </c>
      <c r="C81" s="20"/>
      <c r="D81" s="36">
        <f>D82+D85</f>
        <v>1698193.03</v>
      </c>
      <c r="E81" s="36">
        <f aca="true" t="shared" si="5" ref="D81:F83">E82</f>
        <v>1507300</v>
      </c>
      <c r="F81" s="36">
        <f t="shared" si="5"/>
        <v>1541300</v>
      </c>
    </row>
    <row r="82" spans="1:6" ht="25.5">
      <c r="A82" s="16" t="s">
        <v>38</v>
      </c>
      <c r="B82" s="18">
        <v>2400206050</v>
      </c>
      <c r="C82" s="20"/>
      <c r="D82" s="36">
        <f t="shared" si="5"/>
        <v>1573193.03</v>
      </c>
      <c r="E82" s="36">
        <f t="shared" si="5"/>
        <v>1507300</v>
      </c>
      <c r="F82" s="36">
        <f t="shared" si="5"/>
        <v>1541300</v>
      </c>
    </row>
    <row r="83" spans="1:6" ht="12.75">
      <c r="A83" s="19" t="s">
        <v>39</v>
      </c>
      <c r="B83" s="18">
        <v>2400206050</v>
      </c>
      <c r="C83" s="20"/>
      <c r="D83" s="37">
        <f>D84</f>
        <v>1573193.03</v>
      </c>
      <c r="E83" s="37">
        <f t="shared" si="5"/>
        <v>1507300</v>
      </c>
      <c r="F83" s="37">
        <f t="shared" si="5"/>
        <v>1541300</v>
      </c>
    </row>
    <row r="84" spans="1:6" ht="25.5">
      <c r="A84" s="27" t="s">
        <v>60</v>
      </c>
      <c r="B84" s="18">
        <v>2400206050</v>
      </c>
      <c r="C84" s="20" t="s">
        <v>4</v>
      </c>
      <c r="D84" s="37">
        <v>1573193.03</v>
      </c>
      <c r="E84" s="37">
        <v>1507300</v>
      </c>
      <c r="F84" s="37">
        <v>1541300</v>
      </c>
    </row>
    <row r="85" spans="1:6" ht="63.75">
      <c r="A85" s="27" t="s">
        <v>87</v>
      </c>
      <c r="B85" s="18">
        <v>2400274040</v>
      </c>
      <c r="C85" s="20"/>
      <c r="D85" s="37">
        <f>D86</f>
        <v>125000</v>
      </c>
      <c r="E85" s="37"/>
      <c r="F85" s="37"/>
    </row>
    <row r="86" spans="1:6" ht="25.5">
      <c r="A86" s="27" t="s">
        <v>60</v>
      </c>
      <c r="B86" s="18">
        <v>2400274040</v>
      </c>
      <c r="C86" s="20" t="s">
        <v>4</v>
      </c>
      <c r="D86" s="37">
        <v>125000</v>
      </c>
      <c r="E86" s="37"/>
      <c r="F86" s="37"/>
    </row>
    <row r="87" spans="1:6" ht="25.5">
      <c r="A87" s="27" t="s">
        <v>88</v>
      </c>
      <c r="B87" s="18">
        <v>2400300000</v>
      </c>
      <c r="C87" s="20"/>
      <c r="D87" s="37">
        <f>D88+D90</f>
        <v>173083</v>
      </c>
      <c r="E87" s="37">
        <f>E88+E90</f>
        <v>140000</v>
      </c>
      <c r="F87" s="37">
        <f>F88+F90</f>
        <v>140000</v>
      </c>
    </row>
    <row r="88" spans="1:6" ht="12.75">
      <c r="A88" s="40" t="s">
        <v>95</v>
      </c>
      <c r="B88" s="18">
        <v>2400306400</v>
      </c>
      <c r="C88" s="20"/>
      <c r="D88" s="37">
        <f>D89</f>
        <v>173083</v>
      </c>
      <c r="E88" s="37">
        <f>E89</f>
        <v>140000</v>
      </c>
      <c r="F88" s="37">
        <f>F89</f>
        <v>140000</v>
      </c>
    </row>
    <row r="89" spans="1:6" ht="25.5">
      <c r="A89" s="41" t="s">
        <v>60</v>
      </c>
      <c r="B89" s="18">
        <v>2400306400</v>
      </c>
      <c r="C89" s="20" t="s">
        <v>4</v>
      </c>
      <c r="D89" s="37">
        <v>173083</v>
      </c>
      <c r="E89" s="37">
        <v>140000</v>
      </c>
      <c r="F89" s="37">
        <v>140000</v>
      </c>
    </row>
    <row r="90" spans="1:6" ht="25.5" hidden="1">
      <c r="A90" s="27" t="s">
        <v>89</v>
      </c>
      <c r="B90" s="18" t="s">
        <v>90</v>
      </c>
      <c r="C90" s="20"/>
      <c r="D90" s="37">
        <f>D91</f>
        <v>0</v>
      </c>
      <c r="E90" s="37"/>
      <c r="F90" s="37"/>
    </row>
    <row r="91" spans="1:6" ht="25.5" hidden="1">
      <c r="A91" s="27" t="s">
        <v>60</v>
      </c>
      <c r="B91" s="18" t="s">
        <v>90</v>
      </c>
      <c r="C91" s="20" t="s">
        <v>4</v>
      </c>
      <c r="D91" s="37"/>
      <c r="E91" s="37"/>
      <c r="F91" s="37"/>
    </row>
    <row r="92" spans="1:6" ht="38.25">
      <c r="A92" s="21" t="s">
        <v>52</v>
      </c>
      <c r="B92" s="22" t="s">
        <v>53</v>
      </c>
      <c r="C92" s="22"/>
      <c r="D92" s="33">
        <f>D93+D96</f>
        <v>433500</v>
      </c>
      <c r="E92" s="33">
        <f>E93+E96</f>
        <v>298200</v>
      </c>
      <c r="F92" s="33">
        <f>F93+F96</f>
        <v>298200</v>
      </c>
    </row>
    <row r="93" spans="1:6" ht="25.5">
      <c r="A93" s="23" t="s">
        <v>78</v>
      </c>
      <c r="B93" s="24">
        <v>2500100000</v>
      </c>
      <c r="C93" s="25"/>
      <c r="D93" s="37">
        <f aca="true" t="shared" si="6" ref="D93:F94">D94</f>
        <v>245924.4</v>
      </c>
      <c r="E93" s="37">
        <f t="shared" si="6"/>
        <v>248200</v>
      </c>
      <c r="F93" s="37">
        <f t="shared" si="6"/>
        <v>248200</v>
      </c>
    </row>
    <row r="94" spans="1:6" ht="25.5">
      <c r="A94" s="23" t="s">
        <v>56</v>
      </c>
      <c r="B94" s="24">
        <v>2500124300</v>
      </c>
      <c r="C94" s="25"/>
      <c r="D94" s="37">
        <f t="shared" si="6"/>
        <v>245924.4</v>
      </c>
      <c r="E94" s="37">
        <f t="shared" si="6"/>
        <v>248200</v>
      </c>
      <c r="F94" s="37">
        <f t="shared" si="6"/>
        <v>248200</v>
      </c>
    </row>
    <row r="95" spans="1:6" ht="25.5">
      <c r="A95" s="23" t="s">
        <v>60</v>
      </c>
      <c r="B95" s="24">
        <v>2500124300</v>
      </c>
      <c r="C95" s="20" t="s">
        <v>4</v>
      </c>
      <c r="D95" s="37">
        <v>245924.4</v>
      </c>
      <c r="E95" s="37">
        <v>248200</v>
      </c>
      <c r="F95" s="37">
        <v>248200</v>
      </c>
    </row>
    <row r="96" spans="1:6" ht="25.5">
      <c r="A96" s="19" t="s">
        <v>54</v>
      </c>
      <c r="B96" s="20" t="s">
        <v>55</v>
      </c>
      <c r="C96" s="20"/>
      <c r="D96" s="37">
        <f>D97+D99</f>
        <v>187575.6</v>
      </c>
      <c r="E96" s="37">
        <f aca="true" t="shared" si="7" ref="D96:F97">E97</f>
        <v>50000</v>
      </c>
      <c r="F96" s="37">
        <f t="shared" si="7"/>
        <v>50000</v>
      </c>
    </row>
    <row r="97" spans="1:6" ht="25.5">
      <c r="A97" s="19" t="s">
        <v>56</v>
      </c>
      <c r="B97" s="20" t="s">
        <v>57</v>
      </c>
      <c r="C97" s="20"/>
      <c r="D97" s="37">
        <f t="shared" si="7"/>
        <v>52575.6</v>
      </c>
      <c r="E97" s="37">
        <f t="shared" si="7"/>
        <v>50000</v>
      </c>
      <c r="F97" s="37">
        <f t="shared" si="7"/>
        <v>50000</v>
      </c>
    </row>
    <row r="98" spans="1:6" ht="25.5">
      <c r="A98" s="27" t="s">
        <v>60</v>
      </c>
      <c r="B98" s="20" t="s">
        <v>57</v>
      </c>
      <c r="C98" s="20" t="s">
        <v>4</v>
      </c>
      <c r="D98" s="37">
        <v>52575.6</v>
      </c>
      <c r="E98" s="37">
        <v>50000</v>
      </c>
      <c r="F98" s="37">
        <v>50000</v>
      </c>
    </row>
    <row r="99" spans="1:6" ht="63.75">
      <c r="A99" s="27" t="s">
        <v>87</v>
      </c>
      <c r="B99" s="20" t="s">
        <v>102</v>
      </c>
      <c r="C99" s="20"/>
      <c r="D99" s="37">
        <f>D100</f>
        <v>135000</v>
      </c>
      <c r="E99" s="37">
        <f>E100</f>
        <v>0</v>
      </c>
      <c r="F99" s="37">
        <f>F100</f>
        <v>0</v>
      </c>
    </row>
    <row r="100" spans="1:6" ht="25.5">
      <c r="A100" s="27" t="s">
        <v>60</v>
      </c>
      <c r="B100" s="20" t="s">
        <v>102</v>
      </c>
      <c r="C100" s="20" t="s">
        <v>4</v>
      </c>
      <c r="D100" s="37">
        <v>135000</v>
      </c>
      <c r="E100" s="37">
        <v>0</v>
      </c>
      <c r="F100" s="37">
        <v>0</v>
      </c>
    </row>
    <row r="101" spans="1:6" ht="12.75">
      <c r="A101" s="21" t="s">
        <v>10</v>
      </c>
      <c r="B101" s="22" t="s">
        <v>24</v>
      </c>
      <c r="C101" s="22"/>
      <c r="D101" s="34">
        <f>D102</f>
        <v>117700</v>
      </c>
      <c r="E101" s="34">
        <f>E102</f>
        <v>268400</v>
      </c>
      <c r="F101" s="34">
        <f>F102</f>
        <v>428500</v>
      </c>
    </row>
    <row r="102" spans="1:6" ht="12.75">
      <c r="A102" s="19" t="s">
        <v>10</v>
      </c>
      <c r="B102" s="18">
        <v>9999900000</v>
      </c>
      <c r="C102" s="20"/>
      <c r="D102" s="37">
        <f>D103+D105+D107+D109+D111+D113+D116</f>
        <v>117700</v>
      </c>
      <c r="E102" s="37">
        <f>E103+E105+E107+E109+E111+E113+E116</f>
        <v>268400</v>
      </c>
      <c r="F102" s="37">
        <f>F103+F105+F107+F109+F111+F113+F116</f>
        <v>428500</v>
      </c>
    </row>
    <row r="103" spans="1:6" ht="12.75" hidden="1">
      <c r="A103" s="15" t="s">
        <v>80</v>
      </c>
      <c r="B103" s="14" t="s">
        <v>79</v>
      </c>
      <c r="C103" s="14"/>
      <c r="D103" s="39">
        <f>D104</f>
        <v>0</v>
      </c>
      <c r="E103" s="39">
        <f>E104</f>
        <v>0</v>
      </c>
      <c r="F103" s="39">
        <f>F104</f>
        <v>0</v>
      </c>
    </row>
    <row r="104" spans="1:6" ht="12.75" hidden="1">
      <c r="A104" s="15" t="s">
        <v>73</v>
      </c>
      <c r="B104" s="14" t="s">
        <v>79</v>
      </c>
      <c r="C104" s="14" t="s">
        <v>74</v>
      </c>
      <c r="D104" s="39">
        <v>0</v>
      </c>
      <c r="E104" s="39">
        <v>0</v>
      </c>
      <c r="F104" s="39">
        <v>0</v>
      </c>
    </row>
    <row r="105" spans="1:6" ht="12.75" hidden="1">
      <c r="A105" s="15" t="s">
        <v>71</v>
      </c>
      <c r="B105" s="12">
        <v>9999905870</v>
      </c>
      <c r="C105" s="14"/>
      <c r="D105" s="39">
        <f>D106</f>
        <v>0</v>
      </c>
      <c r="E105" s="39">
        <f>E106</f>
        <v>0</v>
      </c>
      <c r="F105" s="39">
        <f>F106</f>
        <v>0</v>
      </c>
    </row>
    <row r="106" spans="1:6" ht="25.5" hidden="1">
      <c r="A106" s="15" t="s">
        <v>60</v>
      </c>
      <c r="B106" s="12">
        <v>9999905870</v>
      </c>
      <c r="C106" s="14" t="s">
        <v>4</v>
      </c>
      <c r="D106" s="39">
        <v>0</v>
      </c>
      <c r="E106" s="39">
        <v>0</v>
      </c>
      <c r="F106" s="39">
        <v>0</v>
      </c>
    </row>
    <row r="107" spans="1:6" ht="12.75">
      <c r="A107" s="19" t="s">
        <v>8</v>
      </c>
      <c r="B107" s="17" t="s">
        <v>25</v>
      </c>
      <c r="C107" s="20"/>
      <c r="D107" s="35">
        <f>D108</f>
        <v>20000</v>
      </c>
      <c r="E107" s="35">
        <f>E108</f>
        <v>20000</v>
      </c>
      <c r="F107" s="35">
        <f>F108</f>
        <v>20000</v>
      </c>
    </row>
    <row r="108" spans="1:6" ht="12.75">
      <c r="A108" s="19" t="s">
        <v>7</v>
      </c>
      <c r="B108" s="17" t="s">
        <v>25</v>
      </c>
      <c r="C108" s="20" t="s">
        <v>5</v>
      </c>
      <c r="D108" s="35">
        <v>20000</v>
      </c>
      <c r="E108" s="35">
        <v>20000</v>
      </c>
      <c r="F108" s="35">
        <v>20000</v>
      </c>
    </row>
    <row r="109" spans="1:6" ht="25.5">
      <c r="A109" s="45" t="s">
        <v>103</v>
      </c>
      <c r="B109" s="20" t="s">
        <v>104</v>
      </c>
      <c r="C109" s="20"/>
      <c r="D109" s="37">
        <f>D110</f>
        <v>15000</v>
      </c>
      <c r="E109" s="37">
        <f>E110</f>
        <v>15000</v>
      </c>
      <c r="F109" s="37">
        <f>F110</f>
        <v>15000</v>
      </c>
    </row>
    <row r="110" spans="1:6" ht="25.5">
      <c r="A110" s="19" t="s">
        <v>60</v>
      </c>
      <c r="B110" s="20" t="s">
        <v>104</v>
      </c>
      <c r="C110" s="20" t="s">
        <v>94</v>
      </c>
      <c r="D110" s="37">
        <v>15000</v>
      </c>
      <c r="E110" s="37">
        <v>15000</v>
      </c>
      <c r="F110" s="37">
        <v>15000</v>
      </c>
    </row>
    <row r="111" spans="1:6" ht="12.75" hidden="1">
      <c r="A111" s="13" t="s">
        <v>43</v>
      </c>
      <c r="B111" s="12">
        <v>9999945870</v>
      </c>
      <c r="C111" s="14"/>
      <c r="D111" s="39">
        <f>D112</f>
        <v>0</v>
      </c>
      <c r="E111" s="39">
        <f>E112</f>
        <v>0</v>
      </c>
      <c r="F111" s="39">
        <f>F112</f>
        <v>0</v>
      </c>
    </row>
    <row r="112" spans="1:6" ht="25.5" hidden="1">
      <c r="A112" s="15" t="s">
        <v>60</v>
      </c>
      <c r="B112" s="12">
        <v>9999945870</v>
      </c>
      <c r="C112" s="14" t="s">
        <v>4</v>
      </c>
      <c r="D112" s="39">
        <v>0</v>
      </c>
      <c r="E112" s="39">
        <v>0</v>
      </c>
      <c r="F112" s="39">
        <v>0</v>
      </c>
    </row>
    <row r="113" spans="1:6" ht="25.5">
      <c r="A113" s="27" t="s">
        <v>72</v>
      </c>
      <c r="B113" s="20" t="s">
        <v>58</v>
      </c>
      <c r="C113" s="20"/>
      <c r="D113" s="37">
        <f>D114+D115</f>
        <v>82700</v>
      </c>
      <c r="E113" s="37">
        <f>E114+E115</f>
        <v>85400</v>
      </c>
      <c r="F113" s="37">
        <f>F114+F115</f>
        <v>85400</v>
      </c>
    </row>
    <row r="114" spans="1:6" ht="51">
      <c r="A114" s="27" t="s">
        <v>6</v>
      </c>
      <c r="B114" s="20" t="s">
        <v>58</v>
      </c>
      <c r="C114" s="20" t="s">
        <v>3</v>
      </c>
      <c r="D114" s="37">
        <v>72400</v>
      </c>
      <c r="E114" s="37">
        <v>72400</v>
      </c>
      <c r="F114" s="37">
        <v>72400</v>
      </c>
    </row>
    <row r="115" spans="1:6" ht="25.5">
      <c r="A115" s="27" t="s">
        <v>60</v>
      </c>
      <c r="B115" s="20" t="s">
        <v>58</v>
      </c>
      <c r="C115" s="20" t="s">
        <v>4</v>
      </c>
      <c r="D115" s="37">
        <v>10300</v>
      </c>
      <c r="E115" s="37">
        <v>13000</v>
      </c>
      <c r="F115" s="37">
        <v>13000</v>
      </c>
    </row>
    <row r="116" spans="1:6" ht="12.75">
      <c r="A116" s="19" t="s">
        <v>15</v>
      </c>
      <c r="B116" s="20" t="s">
        <v>26</v>
      </c>
      <c r="C116" s="20"/>
      <c r="D116" s="37"/>
      <c r="E116" s="37">
        <f>E117</f>
        <v>148000</v>
      </c>
      <c r="F116" s="37">
        <f>F117</f>
        <v>308100</v>
      </c>
    </row>
    <row r="117" spans="1:6" ht="12.75">
      <c r="A117" s="31" t="s">
        <v>16</v>
      </c>
      <c r="B117" s="20" t="s">
        <v>26</v>
      </c>
      <c r="C117" s="30" t="s">
        <v>17</v>
      </c>
      <c r="D117" s="37"/>
      <c r="E117" s="37">
        <v>148000</v>
      </c>
      <c r="F117" s="37">
        <v>308100</v>
      </c>
    </row>
    <row r="119" spans="1:4" ht="15.75">
      <c r="A119" s="7" t="s">
        <v>20</v>
      </c>
      <c r="D119" s="2" t="s">
        <v>110</v>
      </c>
    </row>
    <row r="120" ht="12.75">
      <c r="E120"/>
    </row>
    <row r="121" spans="2:5" ht="15.75">
      <c r="B121" s="1"/>
      <c r="D121" s="3"/>
      <c r="E121"/>
    </row>
    <row r="122" ht="12.75">
      <c r="E122"/>
    </row>
    <row r="123" ht="12.75">
      <c r="E12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D17:F17 D39 D101:F101 D53 D102:F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2022-10-05T11:40:21Z</cp:lastPrinted>
  <dcterms:created xsi:type="dcterms:W3CDTF">2008-10-28T10:40:13Z</dcterms:created>
  <dcterms:modified xsi:type="dcterms:W3CDTF">2022-10-05T11:40:58Z</dcterms:modified>
  <cp:category/>
  <cp:version/>
  <cp:contentType/>
  <cp:contentStatus/>
</cp:coreProperties>
</file>