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<sst xmlns="http://schemas.openxmlformats.org/spreadsheetml/2006/main" count="215" uniqueCount="115">
  <si>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</si>
  <si>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</si>
  <si>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</si>
  <si>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</si>
  <si>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</si>
  <si>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</si>
  <si>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</si>
  <si>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</si>
  <si>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</si>
  <si>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</si>
  <si>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</si>
  <si>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</si>
  <si>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</si>
  <si>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</si>
  <si>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</si>
  <si>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</si>
  <si>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</si>
  <si>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</si>
  <si>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</si>
  <si>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</si>
  <si>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</si>
  <si>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Ведомство</t>
  </si>
  <si>
    <t>Приложение 6</t>
  </si>
  <si>
    <t>Глава муниципального образования</t>
  </si>
  <si>
    <t>2000000000</t>
  </si>
  <si>
    <t>9999907500</t>
  </si>
  <si>
    <t>9999999999</t>
  </si>
  <si>
    <t>9999900000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</si>
  <si>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</si>
  <si>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</si>
  <si>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</si>
  <si>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</si>
  <si>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</si>
  <si>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</si>
  <si>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</si>
  <si>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</si>
  <si>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</si>
  <si>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</si>
  <si>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</si>
  <si>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</si>
  <si>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</si>
  <si>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</si>
  <si>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</si>
  <si>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</si>
  <si>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</si>
  <si>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</si>
  <si>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</si>
  <si>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</si>
  <si>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</si>
  <si>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</si>
  <si>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</si>
  <si>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</si>
  <si>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</si>
  <si>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</si>
  <si>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</si>
  <si>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"Мероприятия в области пожарной безопасности"</t>
  </si>
  <si>
    <t>2500200000</t>
  </si>
  <si>
    <t>Мероприятия по развитию инфраструктуры объектов противопожарной службы</t>
  </si>
  <si>
    <t>2500224300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</si>
  <si>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</si>
  <si>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</si>
  <si>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</si>
  <si>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</si>
  <si>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</si>
  <si>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</si>
  <si>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</si>
  <si>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</si>
  <si>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</si>
  <si>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</si>
  <si>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</si>
  <si>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</si>
  <si>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</si>
  <si>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</si>
  <si>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</si>
  <si>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2020 год</t>
  </si>
  <si>
    <t>Межбюджетные трансферты</t>
  </si>
  <si>
    <t>500</t>
  </si>
  <si>
    <t>2010141870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</si>
  <si>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</si>
  <si>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</si>
  <si>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Администрация сельского поселения Шушнурский сельсовет муниципального района Краснокамский район Республики Башкортостан</t>
  </si>
  <si>
    <t>Основное мероприятие "Содержание и обслуживание пожарной машины"</t>
  </si>
  <si>
    <t>Управляющий делами</t>
  </si>
  <si>
    <t>9999902300</t>
  </si>
  <si>
    <t>Доплата к пенсии муниципальных служащих</t>
  </si>
  <si>
    <t>0700109040</t>
  </si>
  <si>
    <t>Содержание и обслуживание муниципальной казны</t>
  </si>
  <si>
    <t>2021 год</t>
  </si>
  <si>
    <t>2022 год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</si>
  <si>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</si>
  <si>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</si>
  <si>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Мероприятия в области экологии и природопользования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</si>
  <si>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</si>
  <si>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Основное мероприятие "Организация и содержание мест захоронения"</t>
  </si>
  <si>
    <t>Реализация проектов развития общественной инфраструктуры, основанных на местных инициативах, за счет средств бюджетов</t>
  </si>
  <si>
    <t>24003S2471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</si>
  <si>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</si>
  <si>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18001S2010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</si>
  <si>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</si>
  <si>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22001S2160</t>
  </si>
  <si>
    <t>300</t>
  </si>
  <si>
    <t>Организация и содержание мест захоронения</t>
  </si>
  <si>
    <t>20101S2010</t>
  </si>
  <si>
    <t>24001S2010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</si>
  <si>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</si>
  <si>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Проведение аварийно-спасательных и аварийно-восстановительных работ в результате чрезвычайных ситуаций</t>
  </si>
  <si>
    <t>9999921920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</si>
  <si>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</si>
  <si>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1000821950</t>
  </si>
  <si>
    <t>2500274040</t>
  </si>
  <si>
    <t>от "26" января 2022 года № 150</t>
  </si>
  <si>
    <t xml:space="preserve">Республики Башкортостан на 2022 год </t>
  </si>
  <si>
    <t>и плановый период 2023 и 2024 годов"</t>
  </si>
  <si>
    <t>Ведомственная структура расходов бюджета сельского поселения Шушнурский сельсовет муниципального района Краснокамский район Республики Башкортостан на 2022 - 2024 годы</t>
  </si>
  <si>
    <t>Л.Р. Исламова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</si>
</sst>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49" fontId="6" fillId="0" borderId="0" xfId="0" applyNumberFormat="1" applyFont="1" applyAlignment="1">
      <alignment horizontal="center"/>
    </xf>
    <xf numFmtId="0" fontId="0" fillId="25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49" fontId="0" fillId="25" borderId="10" xfId="0" applyNumberFormat="1" applyFill="1" applyBorder="1" applyAlignment="1">
      <alignment horizontal="center" vertical="center" shrinkToFit="1"/>
    </xf>
    <xf numFmtId="0" fontId="0" fillId="25" borderId="10" xfId="0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shrinkToFit="1"/>
    </xf>
    <xf numFmtId="49" fontId="0" fillId="24" borderId="10" xfId="0" applyNumberForma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top" wrapText="1"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49" fontId="0" fillId="24" borderId="10" xfId="0" applyNumberFormat="1" applyFont="1" applyFill="1" applyBorder="1" applyAlignment="1">
      <alignment horizontal="center" vertical="center" shrinkToFi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49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 shrinkToFit="1"/>
    </xf>
    <xf numFmtId="4" fontId="0" fillId="24" borderId="10" xfId="0" applyNumberFormat="1" applyFill="1" applyBorder="1" applyAlignment="1">
      <alignment horizontal="center" vertical="center" shrinkToFit="1"/>
    </xf>
    <xf numFmtId="4" fontId="0" fillId="24" borderId="10" xfId="0" applyNumberFormat="1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="115" zoomScaleNormal="115" zoomScalePageLayoutView="0" workbookViewId="0" topLeftCell="A58">
      <selection activeCell="F110" sqref="F110"/>
    </sheetView>
  </sheetViews>
  <sheetFormatPr defaultColWidth="9.00390625" defaultRowHeight="12.75"/>
  <cols>
    <col min="1" max="1" width="51.125" style="1" customWidth="1"/>
    <col min="2" max="2" width="9.25390625" style="1" customWidth="1"/>
    <col min="3" max="3" width="11.25390625" style="2" customWidth="1"/>
    <col min="4" max="4" width="7.375" style="2" customWidth="1"/>
    <col min="5" max="6" width="11.75390625" style="2" customWidth="1"/>
    <col min="7" max="7" width="11.75390625" style="3" customWidth="1"/>
  </cols>
  <sheetData>
    <row r="1" spans="3:7" ht="12.75">
      <c r="C1"/>
      <c r="D1" s="4"/>
      <c r="E1" s="4"/>
      <c r="F1" s="4"/>
      <c r="G1" s="7" t="s">
        <v>22</v>
      </c>
    </row>
    <row r="2" spans="3:7" ht="12.75">
      <c r="C2"/>
      <c r="D2" s="4"/>
      <c r="E2" s="4"/>
      <c r="F2" s="4"/>
      <c r="G2" s="4" t="s">
        <v>13</v>
      </c>
    </row>
    <row r="3" spans="3:7" ht="12.75">
      <c r="C3"/>
      <c r="D3" s="4"/>
      <c r="E3" s="4"/>
      <c r="F3" s="4"/>
      <c r="G3" s="4" t="s">
        <v>78</v>
      </c>
    </row>
    <row r="4" spans="3:7" ht="12.75">
      <c r="C4"/>
      <c r="D4" s="4"/>
      <c r="E4" s="4"/>
      <c r="F4" s="4"/>
      <c r="G4" s="4" t="s">
        <v>2</v>
      </c>
    </row>
    <row r="5" spans="3:7" ht="12.75">
      <c r="C5"/>
      <c r="D5" s="4"/>
      <c r="E5" s="4"/>
      <c r="F5" s="4"/>
      <c r="G5" s="4" t="s">
        <v>110</v>
      </c>
    </row>
    <row r="6" spans="3:7" ht="12.75">
      <c r="C6"/>
      <c r="D6" s="4"/>
      <c r="E6" s="4"/>
      <c r="F6" s="4"/>
      <c r="G6" s="4" t="s">
        <v>79</v>
      </c>
    </row>
    <row r="7" spans="3:7" ht="12.75">
      <c r="C7"/>
      <c r="D7" s="4"/>
      <c r="E7" s="4"/>
      <c r="F7" s="4"/>
      <c r="G7" s="4" t="s">
        <v>14</v>
      </c>
    </row>
    <row r="8" spans="3:7" ht="12.75">
      <c r="C8" s="6"/>
      <c r="D8" s="6"/>
      <c r="E8" s="6"/>
      <c r="F8" s="6"/>
      <c r="G8" s="4" t="s">
        <v>111</v>
      </c>
    </row>
    <row r="9" spans="3:7" ht="12.75">
      <c r="C9" s="5"/>
      <c r="D9" s="5"/>
      <c r="E9" s="5"/>
      <c r="F9" s="5"/>
      <c r="G9" s="4" t="s">
        <v>112</v>
      </c>
    </row>
    <row r="10" spans="3:7" ht="12.75">
      <c r="C10" s="5"/>
      <c r="D10" s="5"/>
      <c r="E10" s="5"/>
      <c r="F10" s="5"/>
      <c r="G10" s="5"/>
    </row>
    <row r="11" spans="1:7" ht="40.5" customHeight="1">
      <c r="A11" s="50" t="s">
        <v>113</v>
      </c>
      <c r="B11" s="50"/>
      <c r="C11" s="50"/>
      <c r="D11" s="50"/>
      <c r="E11" s="50"/>
      <c r="F11" s="50"/>
      <c r="G11" s="50"/>
    </row>
    <row r="12" ht="12.75">
      <c r="G12" s="8" t="s">
        <v>20</v>
      </c>
    </row>
    <row r="13" spans="1:7" ht="14.25">
      <c r="A13" s="52" t="s">
        <v>0</v>
      </c>
      <c r="B13" s="54" t="s">
        <v>21</v>
      </c>
      <c r="C13" s="53" t="s">
        <v>18</v>
      </c>
      <c r="D13" s="53" t="s">
        <v>19</v>
      </c>
      <c r="E13" s="51" t="s">
        <v>9</v>
      </c>
      <c r="F13" s="51"/>
      <c r="G13" s="51"/>
    </row>
    <row r="14" spans="1:7" ht="12.75">
      <c r="A14" s="52"/>
      <c r="B14" s="55"/>
      <c r="C14" s="53"/>
      <c r="D14" s="53"/>
      <c r="E14" s="33" t="s">
        <v>74</v>
      </c>
      <c r="F14" s="33" t="s">
        <v>87</v>
      </c>
      <c r="G14" s="33" t="s">
        <v>88</v>
      </c>
    </row>
    <row r="15" spans="1:7" ht="12.75">
      <c r="A15" s="34" t="s">
        <v>1</v>
      </c>
      <c r="B15" s="34"/>
      <c r="C15" s="20"/>
      <c r="D15" s="20"/>
      <c r="E15" s="38">
        <f>E16</f>
        <v>7797728</v>
      </c>
      <c r="F15" s="38">
        <f>F16</f>
        <v>6035500</v>
      </c>
      <c r="G15" s="38">
        <f>G16</f>
        <v>6350700</v>
      </c>
    </row>
    <row r="16" spans="1:7" ht="38.25">
      <c r="A16" s="18" t="s">
        <v>80</v>
      </c>
      <c r="B16" s="19">
        <v>791</v>
      </c>
      <c r="C16" s="20"/>
      <c r="D16" s="20"/>
      <c r="E16" s="38">
        <f>E17+E25+E42+E50+E56+E64+E88+E97+E36+506700</f>
        <v>7797728</v>
      </c>
      <c r="F16" s="38">
        <f>F17+F25+F42+F50+F56+F64+F88+F97+F36+166000</f>
        <v>6035500</v>
      </c>
      <c r="G16" s="38">
        <f>G17+G25+G42+G50+G56+G64+G88+G97+G36+166000</f>
        <v>6350700</v>
      </c>
    </row>
    <row r="17" spans="1:7" ht="51">
      <c r="A17" s="21" t="s">
        <v>48</v>
      </c>
      <c r="B17" s="19">
        <v>791</v>
      </c>
      <c r="C17" s="22" t="s">
        <v>49</v>
      </c>
      <c r="D17" s="22"/>
      <c r="E17" s="39">
        <f>E18</f>
        <v>133000</v>
      </c>
      <c r="F17" s="39">
        <f aca="true" t="shared" si="0" ref="F17:G19">F18</f>
        <v>143000</v>
      </c>
      <c r="G17" s="39">
        <f t="shared" si="0"/>
        <v>148000</v>
      </c>
    </row>
    <row r="18" spans="1:7" s="9" customFormat="1" ht="51">
      <c r="A18" s="23" t="s">
        <v>50</v>
      </c>
      <c r="B18" s="24">
        <v>791</v>
      </c>
      <c r="C18" s="25" t="s">
        <v>51</v>
      </c>
      <c r="D18" s="26"/>
      <c r="E18" s="40">
        <f>E19+E21+E23</f>
        <v>133000</v>
      </c>
      <c r="F18" s="40">
        <f>F19+F21+F23</f>
        <v>143000</v>
      </c>
      <c r="G18" s="40">
        <f>G19+G21+G23</f>
        <v>148000</v>
      </c>
    </row>
    <row r="19" spans="1:7" ht="38.25">
      <c r="A19" s="23" t="s">
        <v>60</v>
      </c>
      <c r="B19" s="24">
        <v>791</v>
      </c>
      <c r="C19" s="25" t="s">
        <v>52</v>
      </c>
      <c r="D19" s="26"/>
      <c r="E19" s="40">
        <f>E20</f>
        <v>10000</v>
      </c>
      <c r="F19" s="40">
        <f t="shared" si="0"/>
        <v>10000</v>
      </c>
      <c r="G19" s="40">
        <f t="shared" si="0"/>
        <v>10000</v>
      </c>
    </row>
    <row r="20" spans="1:7" ht="25.5">
      <c r="A20" s="23" t="s">
        <v>61</v>
      </c>
      <c r="B20" s="24">
        <v>791</v>
      </c>
      <c r="C20" s="25" t="s">
        <v>52</v>
      </c>
      <c r="D20" s="26" t="s">
        <v>4</v>
      </c>
      <c r="E20" s="40">
        <v>10000</v>
      </c>
      <c r="F20" s="40">
        <v>10000</v>
      </c>
      <c r="G20" s="40">
        <v>10000</v>
      </c>
    </row>
    <row r="21" spans="1:7" ht="12.75">
      <c r="A21" s="23" t="s">
        <v>86</v>
      </c>
      <c r="B21" s="24">
        <v>791</v>
      </c>
      <c r="C21" s="25" t="s">
        <v>85</v>
      </c>
      <c r="D21" s="26"/>
      <c r="E21" s="40">
        <f>E22</f>
        <v>13000</v>
      </c>
      <c r="F21" s="40">
        <f>F22</f>
        <v>13000</v>
      </c>
      <c r="G21" s="40">
        <f>G22</f>
        <v>13000</v>
      </c>
    </row>
    <row r="22" spans="1:7" ht="25.5">
      <c r="A22" s="23" t="s">
        <v>61</v>
      </c>
      <c r="B22" s="24">
        <v>791</v>
      </c>
      <c r="C22" s="25" t="s">
        <v>85</v>
      </c>
      <c r="D22" s="26" t="s">
        <v>4</v>
      </c>
      <c r="E22" s="40">
        <v>13000</v>
      </c>
      <c r="F22" s="40">
        <v>13000</v>
      </c>
      <c r="G22" s="40">
        <v>13000</v>
      </c>
    </row>
    <row r="23" spans="1:7" ht="12.75">
      <c r="A23" s="23" t="s">
        <v>86</v>
      </c>
      <c r="B23" s="24">
        <v>791</v>
      </c>
      <c r="C23" s="32" t="s">
        <v>85</v>
      </c>
      <c r="D23" s="26"/>
      <c r="E23" s="40">
        <f>E24</f>
        <v>110000</v>
      </c>
      <c r="F23" s="40">
        <f>F24</f>
        <v>120000</v>
      </c>
      <c r="G23" s="40">
        <f>G24</f>
        <v>125000</v>
      </c>
    </row>
    <row r="24" spans="1:7" ht="12.75">
      <c r="A24" s="23" t="s">
        <v>7</v>
      </c>
      <c r="B24" s="24">
        <v>791</v>
      </c>
      <c r="C24" s="32" t="s">
        <v>85</v>
      </c>
      <c r="D24" s="26" t="s">
        <v>5</v>
      </c>
      <c r="E24" s="40">
        <v>110000</v>
      </c>
      <c r="F24" s="40">
        <v>120000</v>
      </c>
      <c r="G24" s="40">
        <v>125000</v>
      </c>
    </row>
    <row r="25" spans="1:13" s="9" customFormat="1" ht="51">
      <c r="A25" s="21" t="s">
        <v>28</v>
      </c>
      <c r="B25" s="19">
        <v>791</v>
      </c>
      <c r="C25" s="22" t="s">
        <v>29</v>
      </c>
      <c r="D25" s="19"/>
      <c r="E25" s="38">
        <f>E26+E33</f>
        <v>2987628</v>
      </c>
      <c r="F25" s="38">
        <f>F26+F33</f>
        <v>2972100</v>
      </c>
      <c r="G25" s="38">
        <f>G26+G33</f>
        <v>2993600</v>
      </c>
      <c r="M25" s="10"/>
    </row>
    <row r="26" spans="1:13" ht="38.25">
      <c r="A26" s="23" t="s">
        <v>30</v>
      </c>
      <c r="B26" s="24">
        <v>791</v>
      </c>
      <c r="C26" s="25" t="s">
        <v>62</v>
      </c>
      <c r="D26" s="26"/>
      <c r="E26" s="40">
        <f>E27+E31</f>
        <v>2253528</v>
      </c>
      <c r="F26" s="40">
        <f>F27+F31</f>
        <v>2237000</v>
      </c>
      <c r="G26" s="40">
        <f>G27+G31</f>
        <v>2257500</v>
      </c>
      <c r="M26" s="11"/>
    </row>
    <row r="27" spans="1:7" ht="25.5">
      <c r="A27" s="23" t="s">
        <v>63</v>
      </c>
      <c r="B27" s="24">
        <v>791</v>
      </c>
      <c r="C27" s="25" t="s">
        <v>64</v>
      </c>
      <c r="D27" s="26"/>
      <c r="E27" s="40">
        <f>E28+E29+E30</f>
        <v>2223528</v>
      </c>
      <c r="F27" s="40">
        <f>F28+F29+F30</f>
        <v>2207000</v>
      </c>
      <c r="G27" s="40">
        <f>G28+G29+G30</f>
        <v>2227500</v>
      </c>
    </row>
    <row r="28" spans="1:7" ht="63.75">
      <c r="A28" s="23" t="s">
        <v>6</v>
      </c>
      <c r="B28" s="24">
        <v>791</v>
      </c>
      <c r="C28" s="25" t="s">
        <v>64</v>
      </c>
      <c r="D28" s="26" t="s">
        <v>3</v>
      </c>
      <c r="E28" s="40">
        <v>943800</v>
      </c>
      <c r="F28" s="40">
        <v>944300</v>
      </c>
      <c r="G28" s="40">
        <v>944800</v>
      </c>
    </row>
    <row r="29" spans="1:7" ht="25.5">
      <c r="A29" s="23" t="s">
        <v>61</v>
      </c>
      <c r="B29" s="24">
        <v>791</v>
      </c>
      <c r="C29" s="25" t="s">
        <v>64</v>
      </c>
      <c r="D29" s="26" t="s">
        <v>4</v>
      </c>
      <c r="E29" s="40">
        <v>971728</v>
      </c>
      <c r="F29" s="40">
        <v>954700</v>
      </c>
      <c r="G29" s="40">
        <v>974700</v>
      </c>
    </row>
    <row r="30" spans="1:7" ht="12.75">
      <c r="A30" s="23" t="s">
        <v>7</v>
      </c>
      <c r="B30" s="24">
        <v>791</v>
      </c>
      <c r="C30" s="25" t="s">
        <v>64</v>
      </c>
      <c r="D30" s="26" t="s">
        <v>5</v>
      </c>
      <c r="E30" s="40">
        <v>308000</v>
      </c>
      <c r="F30" s="40">
        <v>308000</v>
      </c>
      <c r="G30" s="40">
        <v>308000</v>
      </c>
    </row>
    <row r="31" spans="1:7" ht="38.25">
      <c r="A31" s="23" t="s">
        <v>107</v>
      </c>
      <c r="B31" s="24">
        <v>791</v>
      </c>
      <c r="C31" s="32" t="s">
        <v>108</v>
      </c>
      <c r="D31" s="26"/>
      <c r="E31" s="40">
        <f>E32</f>
        <v>30000</v>
      </c>
      <c r="F31" s="40">
        <f>F32</f>
        <v>30000</v>
      </c>
      <c r="G31" s="40">
        <f>G32</f>
        <v>30000</v>
      </c>
    </row>
    <row r="32" spans="1:7" ht="25.5">
      <c r="A32" s="23" t="s">
        <v>61</v>
      </c>
      <c r="B32" s="24">
        <v>791</v>
      </c>
      <c r="C32" s="32" t="s">
        <v>108</v>
      </c>
      <c r="D32" s="26" t="s">
        <v>4</v>
      </c>
      <c r="E32" s="40">
        <v>30000</v>
      </c>
      <c r="F32" s="40">
        <v>30000</v>
      </c>
      <c r="G32" s="40">
        <v>30000</v>
      </c>
    </row>
    <row r="33" spans="1:7" s="9" customFormat="1" ht="51">
      <c r="A33" s="27" t="s">
        <v>31</v>
      </c>
      <c r="B33" s="24">
        <v>791</v>
      </c>
      <c r="C33" s="25" t="s">
        <v>65</v>
      </c>
      <c r="D33" s="20"/>
      <c r="E33" s="41">
        <f aca="true" t="shared" si="1" ref="E33:G34">E34</f>
        <v>734100</v>
      </c>
      <c r="F33" s="41">
        <f t="shared" si="1"/>
        <v>735100</v>
      </c>
      <c r="G33" s="41">
        <f t="shared" si="1"/>
        <v>736100</v>
      </c>
    </row>
    <row r="34" spans="1:7" s="9" customFormat="1" ht="12.75">
      <c r="A34" s="23" t="s">
        <v>23</v>
      </c>
      <c r="B34" s="24">
        <v>791</v>
      </c>
      <c r="C34" s="25" t="s">
        <v>66</v>
      </c>
      <c r="D34" s="26"/>
      <c r="E34" s="40">
        <f t="shared" si="1"/>
        <v>734100</v>
      </c>
      <c r="F34" s="40">
        <f t="shared" si="1"/>
        <v>735100</v>
      </c>
      <c r="G34" s="40">
        <f t="shared" si="1"/>
        <v>736100</v>
      </c>
    </row>
    <row r="35" spans="1:7" s="9" customFormat="1" ht="63.75">
      <c r="A35" s="23" t="s">
        <v>6</v>
      </c>
      <c r="B35" s="24">
        <v>791</v>
      </c>
      <c r="C35" s="25" t="s">
        <v>66</v>
      </c>
      <c r="D35" s="26" t="s">
        <v>3</v>
      </c>
      <c r="E35" s="40">
        <v>734100</v>
      </c>
      <c r="F35" s="40">
        <v>735100</v>
      </c>
      <c r="G35" s="40">
        <v>736100</v>
      </c>
    </row>
    <row r="36" spans="1:7" s="9" customFormat="1" ht="38.25">
      <c r="A36" s="21" t="s">
        <v>89</v>
      </c>
      <c r="B36" s="24">
        <v>791</v>
      </c>
      <c r="C36" s="19">
        <v>1800000000</v>
      </c>
      <c r="D36" s="22"/>
      <c r="E36" s="38">
        <f aca="true" t="shared" si="2" ref="E36:G38">E37</f>
        <v>80000</v>
      </c>
      <c r="F36" s="38">
        <f t="shared" si="2"/>
        <v>80000</v>
      </c>
      <c r="G36" s="38">
        <f t="shared" si="2"/>
        <v>80000</v>
      </c>
    </row>
    <row r="37" spans="1:7" s="9" customFormat="1" ht="38.25">
      <c r="A37" s="23" t="s">
        <v>90</v>
      </c>
      <c r="B37" s="24">
        <v>791</v>
      </c>
      <c r="C37" s="20">
        <v>1800100000</v>
      </c>
      <c r="D37" s="26"/>
      <c r="E37" s="42">
        <f>E38+E40</f>
        <v>80000</v>
      </c>
      <c r="F37" s="42">
        <f t="shared" si="2"/>
        <v>80000</v>
      </c>
      <c r="G37" s="42">
        <f t="shared" si="2"/>
        <v>80000</v>
      </c>
    </row>
    <row r="38" spans="1:7" s="9" customFormat="1" ht="12.75">
      <c r="A38" s="23" t="s">
        <v>44</v>
      </c>
      <c r="B38" s="24">
        <v>791</v>
      </c>
      <c r="C38" s="20">
        <v>1800145870</v>
      </c>
      <c r="D38" s="26"/>
      <c r="E38" s="42">
        <f t="shared" si="2"/>
        <v>80000</v>
      </c>
      <c r="F38" s="42">
        <f t="shared" si="2"/>
        <v>80000</v>
      </c>
      <c r="G38" s="42">
        <f t="shared" si="2"/>
        <v>80000</v>
      </c>
    </row>
    <row r="39" spans="1:7" s="9" customFormat="1" ht="25.5">
      <c r="A39" s="28" t="s">
        <v>61</v>
      </c>
      <c r="B39" s="24">
        <v>791</v>
      </c>
      <c r="C39" s="20">
        <v>1800145870</v>
      </c>
      <c r="D39" s="26" t="s">
        <v>4</v>
      </c>
      <c r="E39" s="42">
        <v>80000</v>
      </c>
      <c r="F39" s="42">
        <v>80000</v>
      </c>
      <c r="G39" s="42">
        <v>80000</v>
      </c>
    </row>
    <row r="40" spans="1:7" s="9" customFormat="1" ht="51" hidden="1">
      <c r="A40" s="28" t="s">
        <v>96</v>
      </c>
      <c r="B40" s="37">
        <v>791</v>
      </c>
      <c r="C40" s="20" t="s">
        <v>97</v>
      </c>
      <c r="D40" s="26"/>
      <c r="E40" s="42">
        <f>E41</f>
        <v>0</v>
      </c>
      <c r="F40" s="42">
        <f>F41</f>
        <v>0</v>
      </c>
      <c r="G40" s="42">
        <f>G41</f>
        <v>0</v>
      </c>
    </row>
    <row r="41" spans="1:7" s="9" customFormat="1" ht="25.5" hidden="1">
      <c r="A41" s="28" t="s">
        <v>61</v>
      </c>
      <c r="B41" s="37">
        <v>791</v>
      </c>
      <c r="C41" s="20" t="s">
        <v>97</v>
      </c>
      <c r="D41" s="26" t="s">
        <v>4</v>
      </c>
      <c r="E41" s="42"/>
      <c r="F41" s="42">
        <v>0</v>
      </c>
      <c r="G41" s="42">
        <v>0</v>
      </c>
    </row>
    <row r="42" spans="1:7" ht="38.25">
      <c r="A42" s="21" t="s">
        <v>12</v>
      </c>
      <c r="B42" s="19">
        <v>791</v>
      </c>
      <c r="C42" s="22" t="s">
        <v>24</v>
      </c>
      <c r="D42" s="22"/>
      <c r="E42" s="39">
        <f>E43</f>
        <v>9400</v>
      </c>
      <c r="F42" s="39">
        <f>F43</f>
        <v>9400</v>
      </c>
      <c r="G42" s="39">
        <f>G43</f>
        <v>9400</v>
      </c>
    </row>
    <row r="43" spans="1:7" ht="25.5">
      <c r="A43" s="23" t="s">
        <v>67</v>
      </c>
      <c r="B43" s="24">
        <v>791</v>
      </c>
      <c r="C43" s="26" t="s">
        <v>68</v>
      </c>
      <c r="D43" s="26"/>
      <c r="E43" s="40">
        <f aca="true" t="shared" si="3" ref="E43:G44">E44</f>
        <v>9400</v>
      </c>
      <c r="F43" s="40">
        <f t="shared" si="3"/>
        <v>9400</v>
      </c>
      <c r="G43" s="40">
        <f t="shared" si="3"/>
        <v>9400</v>
      </c>
    </row>
    <row r="44" spans="1:7" ht="38.25">
      <c r="A44" s="23" t="s">
        <v>69</v>
      </c>
      <c r="B44" s="24">
        <v>791</v>
      </c>
      <c r="C44" s="26" t="s">
        <v>70</v>
      </c>
      <c r="D44" s="26"/>
      <c r="E44" s="40">
        <f>E45+E48</f>
        <v>9400</v>
      </c>
      <c r="F44" s="40">
        <f t="shared" si="3"/>
        <v>9400</v>
      </c>
      <c r="G44" s="40">
        <f t="shared" si="3"/>
        <v>9400</v>
      </c>
    </row>
    <row r="45" spans="1:7" ht="12.75">
      <c r="A45" s="23" t="s">
        <v>11</v>
      </c>
      <c r="B45" s="24">
        <v>791</v>
      </c>
      <c r="C45" s="26" t="s">
        <v>77</v>
      </c>
      <c r="D45" s="26"/>
      <c r="E45" s="40">
        <f>E47+E46</f>
        <v>9400</v>
      </c>
      <c r="F45" s="40">
        <f>F47+F46</f>
        <v>9400</v>
      </c>
      <c r="G45" s="40">
        <f>G47+G46</f>
        <v>9400</v>
      </c>
    </row>
    <row r="46" spans="1:7" ht="63.75" hidden="1">
      <c r="A46" s="23" t="s">
        <v>6</v>
      </c>
      <c r="B46" s="24">
        <v>791</v>
      </c>
      <c r="C46" s="26" t="s">
        <v>77</v>
      </c>
      <c r="D46" s="26" t="s">
        <v>3</v>
      </c>
      <c r="E46" s="40"/>
      <c r="F46" s="40"/>
      <c r="G46" s="40"/>
    </row>
    <row r="47" spans="1:7" ht="25.5">
      <c r="A47" s="28" t="s">
        <v>61</v>
      </c>
      <c r="B47" s="24">
        <v>791</v>
      </c>
      <c r="C47" s="26" t="s">
        <v>77</v>
      </c>
      <c r="D47" s="26" t="s">
        <v>4</v>
      </c>
      <c r="E47" s="42">
        <v>9400</v>
      </c>
      <c r="F47" s="42">
        <v>9400</v>
      </c>
      <c r="G47" s="42">
        <v>9400</v>
      </c>
    </row>
    <row r="48" spans="1:7" ht="51" hidden="1">
      <c r="A48" s="28" t="s">
        <v>71</v>
      </c>
      <c r="B48" s="24">
        <v>791</v>
      </c>
      <c r="C48" s="26" t="s">
        <v>102</v>
      </c>
      <c r="D48" s="26"/>
      <c r="E48" s="42">
        <f>E49</f>
        <v>0</v>
      </c>
      <c r="F48" s="42"/>
      <c r="G48" s="42"/>
    </row>
    <row r="49" spans="1:7" ht="25.5" hidden="1">
      <c r="A49" s="28" t="s">
        <v>61</v>
      </c>
      <c r="B49" s="24">
        <v>791</v>
      </c>
      <c r="C49" s="26" t="s">
        <v>102</v>
      </c>
      <c r="D49" s="26" t="s">
        <v>4</v>
      </c>
      <c r="E49" s="42"/>
      <c r="F49" s="42"/>
      <c r="G49" s="42"/>
    </row>
    <row r="50" spans="1:7" ht="38.25">
      <c r="A50" s="21" t="s">
        <v>32</v>
      </c>
      <c r="B50" s="19">
        <v>791</v>
      </c>
      <c r="C50" s="22" t="s">
        <v>33</v>
      </c>
      <c r="D50" s="22"/>
      <c r="E50" s="38">
        <f>E51</f>
        <v>338200</v>
      </c>
      <c r="F50" s="38"/>
      <c r="G50" s="38"/>
    </row>
    <row r="51" spans="1:7" ht="51">
      <c r="A51" s="23" t="s">
        <v>34</v>
      </c>
      <c r="B51" s="24">
        <v>791</v>
      </c>
      <c r="C51" s="26" t="s">
        <v>35</v>
      </c>
      <c r="D51" s="26"/>
      <c r="E51" s="42">
        <f>E52+E54</f>
        <v>338200</v>
      </c>
      <c r="F51" s="42"/>
      <c r="G51" s="42"/>
    </row>
    <row r="52" spans="1:7" ht="12.75">
      <c r="A52" s="23" t="s">
        <v>36</v>
      </c>
      <c r="B52" s="24">
        <v>791</v>
      </c>
      <c r="C52" s="26" t="s">
        <v>37</v>
      </c>
      <c r="D52" s="26"/>
      <c r="E52" s="42">
        <f>E53</f>
        <v>338200</v>
      </c>
      <c r="F52" s="42"/>
      <c r="G52" s="42"/>
    </row>
    <row r="53" spans="1:7" ht="25.5">
      <c r="A53" s="28" t="s">
        <v>61</v>
      </c>
      <c r="B53" s="24">
        <v>791</v>
      </c>
      <c r="C53" s="26" t="s">
        <v>37</v>
      </c>
      <c r="D53" s="26" t="s">
        <v>4</v>
      </c>
      <c r="E53" s="42">
        <v>338200</v>
      </c>
      <c r="F53" s="42">
        <v>0</v>
      </c>
      <c r="G53" s="42">
        <v>0</v>
      </c>
    </row>
    <row r="54" spans="1:7" ht="38.25" hidden="1">
      <c r="A54" s="28" t="s">
        <v>98</v>
      </c>
      <c r="B54" s="24">
        <v>791</v>
      </c>
      <c r="C54" s="26" t="s">
        <v>99</v>
      </c>
      <c r="D54" s="26"/>
      <c r="E54" s="42">
        <f>E55</f>
        <v>0</v>
      </c>
      <c r="F54" s="42"/>
      <c r="G54" s="42"/>
    </row>
    <row r="55" spans="1:7" ht="25.5" hidden="1">
      <c r="A55" s="28" t="s">
        <v>61</v>
      </c>
      <c r="B55" s="24">
        <v>791</v>
      </c>
      <c r="C55" s="26" t="s">
        <v>99</v>
      </c>
      <c r="D55" s="26" t="s">
        <v>4</v>
      </c>
      <c r="E55" s="42"/>
      <c r="F55" s="42"/>
      <c r="G55" s="42"/>
    </row>
    <row r="56" spans="1:7" ht="51">
      <c r="A56" s="21" t="s">
        <v>45</v>
      </c>
      <c r="B56" s="19">
        <v>791</v>
      </c>
      <c r="C56" s="19">
        <v>2300000000</v>
      </c>
      <c r="D56" s="19"/>
      <c r="E56" s="38">
        <f>E57+E60+E62</f>
        <v>125000</v>
      </c>
      <c r="F56" s="38">
        <f>F57</f>
        <v>0</v>
      </c>
      <c r="G56" s="38">
        <f>G57</f>
        <v>0</v>
      </c>
    </row>
    <row r="57" spans="1:7" ht="25.5">
      <c r="A57" s="23" t="s">
        <v>46</v>
      </c>
      <c r="B57" s="24">
        <v>791</v>
      </c>
      <c r="C57" s="24">
        <v>2300300000</v>
      </c>
      <c r="D57" s="24"/>
      <c r="E57" s="41">
        <f>E58</f>
        <v>0</v>
      </c>
      <c r="F57" s="41">
        <f aca="true" t="shared" si="4" ref="E57:G58">F58</f>
        <v>0</v>
      </c>
      <c r="G57" s="41">
        <f t="shared" si="4"/>
        <v>0</v>
      </c>
    </row>
    <row r="58" spans="1:7" ht="12.75">
      <c r="A58" s="23" t="s">
        <v>47</v>
      </c>
      <c r="B58" s="24">
        <v>791</v>
      </c>
      <c r="C58" s="24">
        <v>2300303560</v>
      </c>
      <c r="D58" s="24"/>
      <c r="E58" s="41">
        <f t="shared" si="4"/>
        <v>0</v>
      </c>
      <c r="F58" s="41">
        <f t="shared" si="4"/>
        <v>0</v>
      </c>
      <c r="G58" s="41">
        <f t="shared" si="4"/>
        <v>0</v>
      </c>
    </row>
    <row r="59" spans="1:7" ht="25.5">
      <c r="A59" s="28" t="s">
        <v>61</v>
      </c>
      <c r="B59" s="24">
        <v>791</v>
      </c>
      <c r="C59" s="24">
        <v>2300303560</v>
      </c>
      <c r="D59" s="24">
        <v>200</v>
      </c>
      <c r="E59" s="45"/>
      <c r="F59" s="41">
        <v>0</v>
      </c>
      <c r="G59" s="41">
        <v>0</v>
      </c>
    </row>
    <row r="60" spans="1:7" ht="12.75">
      <c r="A60" s="28" t="s">
        <v>47</v>
      </c>
      <c r="B60" s="24">
        <v>791</v>
      </c>
      <c r="C60" s="48">
        <v>2320103560</v>
      </c>
      <c r="D60" s="48"/>
      <c r="E60" s="45">
        <f>E61</f>
        <v>25000</v>
      </c>
      <c r="F60" s="45"/>
      <c r="G60" s="45"/>
    </row>
    <row r="61" spans="1:7" ht="25.5">
      <c r="A61" s="28" t="s">
        <v>61</v>
      </c>
      <c r="B61" s="24">
        <v>791</v>
      </c>
      <c r="C61" s="48">
        <v>2320103560</v>
      </c>
      <c r="D61" s="48">
        <v>200</v>
      </c>
      <c r="E61" s="45">
        <v>25000</v>
      </c>
      <c r="F61" s="45"/>
      <c r="G61" s="45"/>
    </row>
    <row r="62" spans="1:7" ht="76.5">
      <c r="A62" s="28" t="s">
        <v>92</v>
      </c>
      <c r="B62" s="24">
        <v>791</v>
      </c>
      <c r="C62" s="48">
        <v>2320174040</v>
      </c>
      <c r="D62" s="48"/>
      <c r="E62" s="45">
        <f>E63</f>
        <v>100000</v>
      </c>
      <c r="F62" s="45"/>
      <c r="G62" s="45"/>
    </row>
    <row r="63" spans="1:7" ht="25.5">
      <c r="A63" s="28" t="s">
        <v>61</v>
      </c>
      <c r="B63" s="24">
        <v>791</v>
      </c>
      <c r="C63" s="48">
        <v>2320174040</v>
      </c>
      <c r="D63" s="48">
        <v>200</v>
      </c>
      <c r="E63" s="45">
        <v>100000</v>
      </c>
      <c r="F63" s="45"/>
      <c r="G63" s="45"/>
    </row>
    <row r="64" spans="1:7" ht="51">
      <c r="A64" s="21" t="s">
        <v>38</v>
      </c>
      <c r="B64" s="19">
        <v>791</v>
      </c>
      <c r="C64" s="19">
        <v>2400000000</v>
      </c>
      <c r="D64" s="19"/>
      <c r="E64" s="38">
        <f>E65+E77+E83</f>
        <v>3086600</v>
      </c>
      <c r="F64" s="38">
        <f>F65+F77</f>
        <v>2117600</v>
      </c>
      <c r="G64" s="38">
        <f>G65+G77</f>
        <v>2241600</v>
      </c>
    </row>
    <row r="65" spans="1:7" ht="25.5">
      <c r="A65" s="27" t="s">
        <v>39</v>
      </c>
      <c r="B65" s="24">
        <v>791</v>
      </c>
      <c r="C65" s="20">
        <v>2400100000</v>
      </c>
      <c r="D65" s="20"/>
      <c r="E65" s="41">
        <f>E66+E69+E71+E73+E75</f>
        <v>1346400</v>
      </c>
      <c r="F65" s="41">
        <f>F66+F69+F71+F73+F75</f>
        <v>610300</v>
      </c>
      <c r="G65" s="41">
        <f>G66+G69+G71+G73+G75</f>
        <v>700300</v>
      </c>
    </row>
    <row r="66" spans="1:7" ht="25.5">
      <c r="A66" s="27" t="s">
        <v>40</v>
      </c>
      <c r="B66" s="24">
        <v>791</v>
      </c>
      <c r="C66" s="20">
        <v>2400106050</v>
      </c>
      <c r="D66" s="20"/>
      <c r="E66" s="41">
        <f>E67+E68</f>
        <v>927300</v>
      </c>
      <c r="F66" s="41">
        <f>F67</f>
        <v>530300</v>
      </c>
      <c r="G66" s="41">
        <f>G67</f>
        <v>620300</v>
      </c>
    </row>
    <row r="67" spans="1:7" ht="25.5">
      <c r="A67" s="28" t="s">
        <v>61</v>
      </c>
      <c r="B67" s="24">
        <v>791</v>
      </c>
      <c r="C67" s="20">
        <v>2400106050</v>
      </c>
      <c r="D67" s="26" t="s">
        <v>4</v>
      </c>
      <c r="E67" s="45">
        <v>927300</v>
      </c>
      <c r="F67" s="41">
        <v>530300</v>
      </c>
      <c r="G67" s="41">
        <v>620300</v>
      </c>
    </row>
    <row r="68" spans="1:7" ht="25.5" hidden="1">
      <c r="A68" s="28" t="s">
        <v>61</v>
      </c>
      <c r="B68" s="24">
        <v>791</v>
      </c>
      <c r="C68" s="20">
        <v>2400106050</v>
      </c>
      <c r="D68" s="26" t="s">
        <v>100</v>
      </c>
      <c r="E68" s="45"/>
      <c r="F68" s="41"/>
      <c r="G68" s="41"/>
    </row>
    <row r="69" spans="1:7" ht="12.75">
      <c r="A69" s="28" t="s">
        <v>91</v>
      </c>
      <c r="B69" s="24">
        <v>791</v>
      </c>
      <c r="C69" s="20">
        <v>2400141200</v>
      </c>
      <c r="D69" s="26"/>
      <c r="E69" s="41">
        <f>E70</f>
        <v>80000</v>
      </c>
      <c r="F69" s="41">
        <f>F70</f>
        <v>80000</v>
      </c>
      <c r="G69" s="41">
        <f>G70</f>
        <v>80000</v>
      </c>
    </row>
    <row r="70" spans="1:7" ht="25.5">
      <c r="A70" s="28" t="s">
        <v>61</v>
      </c>
      <c r="B70" s="24">
        <v>791</v>
      </c>
      <c r="C70" s="20">
        <v>2400141200</v>
      </c>
      <c r="D70" s="26" t="s">
        <v>4</v>
      </c>
      <c r="E70" s="41">
        <v>80000</v>
      </c>
      <c r="F70" s="41">
        <v>80000</v>
      </c>
      <c r="G70" s="41">
        <v>80000</v>
      </c>
    </row>
    <row r="71" spans="1:7" ht="51" hidden="1">
      <c r="A71" s="17" t="s">
        <v>71</v>
      </c>
      <c r="B71" s="15">
        <v>791</v>
      </c>
      <c r="C71" s="13">
        <v>2400172010</v>
      </c>
      <c r="D71" s="13"/>
      <c r="E71" s="43">
        <f>E72</f>
        <v>0</v>
      </c>
      <c r="F71" s="43">
        <f>F72</f>
        <v>0</v>
      </c>
      <c r="G71" s="43">
        <f>G72</f>
        <v>0</v>
      </c>
    </row>
    <row r="72" spans="1:7" ht="25.5" hidden="1">
      <c r="A72" s="17" t="s">
        <v>61</v>
      </c>
      <c r="B72" s="15">
        <v>791</v>
      </c>
      <c r="C72" s="13">
        <v>2400172010</v>
      </c>
      <c r="D72" s="16" t="s">
        <v>4</v>
      </c>
      <c r="E72" s="43">
        <v>0</v>
      </c>
      <c r="F72" s="43">
        <v>0</v>
      </c>
      <c r="G72" s="43">
        <v>0</v>
      </c>
    </row>
    <row r="73" spans="1:7" ht="76.5">
      <c r="A73" s="23" t="s">
        <v>41</v>
      </c>
      <c r="B73" s="24">
        <v>791</v>
      </c>
      <c r="C73" s="26" t="s">
        <v>42</v>
      </c>
      <c r="D73" s="26"/>
      <c r="E73" s="42">
        <f>E74</f>
        <v>140000</v>
      </c>
      <c r="F73" s="42">
        <f>F74</f>
        <v>0</v>
      </c>
      <c r="G73" s="42">
        <f>G74</f>
        <v>0</v>
      </c>
    </row>
    <row r="74" spans="1:7" ht="25.5">
      <c r="A74" s="28" t="s">
        <v>61</v>
      </c>
      <c r="B74" s="24">
        <v>791</v>
      </c>
      <c r="C74" s="26" t="s">
        <v>42</v>
      </c>
      <c r="D74" s="26" t="s">
        <v>4</v>
      </c>
      <c r="E74" s="42">
        <v>140000</v>
      </c>
      <c r="F74" s="42">
        <v>0</v>
      </c>
      <c r="G74" s="42">
        <v>0</v>
      </c>
    </row>
    <row r="75" spans="1:7" ht="29.25" customHeight="1">
      <c r="A75" s="28" t="s">
        <v>104</v>
      </c>
      <c r="B75" s="24">
        <v>791</v>
      </c>
      <c r="C75" s="20" t="s">
        <v>103</v>
      </c>
      <c r="D75" s="26"/>
      <c r="E75" s="45">
        <f>E76</f>
        <v>199100</v>
      </c>
      <c r="F75" s="42"/>
      <c r="G75" s="42"/>
    </row>
    <row r="76" spans="1:7" ht="25.5">
      <c r="A76" s="28" t="s">
        <v>61</v>
      </c>
      <c r="B76" s="24">
        <v>791</v>
      </c>
      <c r="C76" s="20" t="s">
        <v>103</v>
      </c>
      <c r="D76" s="26" t="s">
        <v>4</v>
      </c>
      <c r="E76" s="45">
        <f>186100+13000</f>
        <v>199100</v>
      </c>
      <c r="F76" s="42"/>
      <c r="G76" s="42"/>
    </row>
    <row r="77" spans="1:7" ht="25.5">
      <c r="A77" s="23" t="s">
        <v>43</v>
      </c>
      <c r="B77" s="24">
        <v>791</v>
      </c>
      <c r="C77" s="20">
        <v>2400200000</v>
      </c>
      <c r="D77" s="26"/>
      <c r="E77" s="41">
        <f>E78+E81</f>
        <v>1600200</v>
      </c>
      <c r="F77" s="41">
        <f aca="true" t="shared" si="5" ref="E77:G79">F78</f>
        <v>1507300</v>
      </c>
      <c r="G77" s="41">
        <f t="shared" si="5"/>
        <v>1541300</v>
      </c>
    </row>
    <row r="78" spans="1:7" ht="25.5">
      <c r="A78" s="27" t="s">
        <v>39</v>
      </c>
      <c r="B78" s="24">
        <v>791</v>
      </c>
      <c r="C78" s="20">
        <v>2400206050</v>
      </c>
      <c r="D78" s="26"/>
      <c r="E78" s="41">
        <f t="shared" si="5"/>
        <v>1475200</v>
      </c>
      <c r="F78" s="41">
        <f t="shared" si="5"/>
        <v>1507300</v>
      </c>
      <c r="G78" s="41">
        <f t="shared" si="5"/>
        <v>1541300</v>
      </c>
    </row>
    <row r="79" spans="1:7" ht="25.5">
      <c r="A79" s="23" t="s">
        <v>40</v>
      </c>
      <c r="B79" s="24">
        <v>791</v>
      </c>
      <c r="C79" s="20">
        <v>2400206050</v>
      </c>
      <c r="D79" s="26"/>
      <c r="E79" s="42">
        <f t="shared" si="5"/>
        <v>1475200</v>
      </c>
      <c r="F79" s="42">
        <f t="shared" si="5"/>
        <v>1507300</v>
      </c>
      <c r="G79" s="42">
        <f t="shared" si="5"/>
        <v>1541300</v>
      </c>
    </row>
    <row r="80" spans="1:7" ht="25.5">
      <c r="A80" s="28" t="s">
        <v>61</v>
      </c>
      <c r="B80" s="24">
        <v>791</v>
      </c>
      <c r="C80" s="20">
        <v>2400206050</v>
      </c>
      <c r="D80" s="26" t="s">
        <v>4</v>
      </c>
      <c r="E80" s="42">
        <v>1475200</v>
      </c>
      <c r="F80" s="42">
        <v>1507300</v>
      </c>
      <c r="G80" s="42">
        <v>1541300</v>
      </c>
    </row>
    <row r="81" spans="1:7" ht="76.5">
      <c r="A81" s="28" t="s">
        <v>92</v>
      </c>
      <c r="B81" s="24">
        <v>791</v>
      </c>
      <c r="C81" s="20">
        <v>2400274040</v>
      </c>
      <c r="D81" s="26"/>
      <c r="E81" s="42">
        <f>E82</f>
        <v>125000</v>
      </c>
      <c r="F81" s="42">
        <f>F82</f>
        <v>0</v>
      </c>
      <c r="G81" s="42">
        <f>G82</f>
        <v>0</v>
      </c>
    </row>
    <row r="82" spans="1:7" ht="25.5">
      <c r="A82" s="28" t="s">
        <v>61</v>
      </c>
      <c r="B82" s="24">
        <v>791</v>
      </c>
      <c r="C82" s="20">
        <v>2400274040</v>
      </c>
      <c r="D82" s="26" t="s">
        <v>4</v>
      </c>
      <c r="E82" s="42">
        <v>125000</v>
      </c>
      <c r="F82" s="42">
        <v>0</v>
      </c>
      <c r="G82" s="42">
        <v>0</v>
      </c>
    </row>
    <row r="83" spans="1:7" ht="25.5">
      <c r="A83" s="28" t="s">
        <v>93</v>
      </c>
      <c r="B83" s="37">
        <v>791</v>
      </c>
      <c r="C83" s="20">
        <v>2400300000</v>
      </c>
      <c r="D83" s="26"/>
      <c r="E83" s="42">
        <f>E84+E86</f>
        <v>140000</v>
      </c>
      <c r="F83" s="42">
        <f>F84+F86</f>
        <v>140000</v>
      </c>
      <c r="G83" s="42">
        <f>G84+G86</f>
        <v>140000</v>
      </c>
    </row>
    <row r="84" spans="1:7" ht="12.75">
      <c r="A84" s="46" t="s">
        <v>101</v>
      </c>
      <c r="B84" s="37">
        <v>791</v>
      </c>
      <c r="C84" s="20">
        <v>2400306400</v>
      </c>
      <c r="D84" s="26"/>
      <c r="E84" s="42">
        <f>E85</f>
        <v>140000</v>
      </c>
      <c r="F84" s="42">
        <f>F85</f>
        <v>140000</v>
      </c>
      <c r="G84" s="42">
        <f>G85</f>
        <v>140000</v>
      </c>
    </row>
    <row r="85" spans="1:7" ht="25.5">
      <c r="A85" s="47" t="s">
        <v>61</v>
      </c>
      <c r="B85" s="37">
        <v>791</v>
      </c>
      <c r="C85" s="20">
        <v>2400306400</v>
      </c>
      <c r="D85" s="26" t="s">
        <v>4</v>
      </c>
      <c r="E85" s="42">
        <v>140000</v>
      </c>
      <c r="F85" s="42">
        <v>140000</v>
      </c>
      <c r="G85" s="42">
        <v>140000</v>
      </c>
    </row>
    <row r="86" spans="1:7" ht="38.25" hidden="1">
      <c r="A86" s="28" t="s">
        <v>94</v>
      </c>
      <c r="B86" s="37">
        <v>791</v>
      </c>
      <c r="C86" s="20" t="s">
        <v>95</v>
      </c>
      <c r="D86" s="26"/>
      <c r="E86" s="42">
        <f>E87</f>
        <v>0</v>
      </c>
      <c r="F86" s="42"/>
      <c r="G86" s="42"/>
    </row>
    <row r="87" spans="1:7" ht="25.5" hidden="1">
      <c r="A87" s="28" t="s">
        <v>61</v>
      </c>
      <c r="B87" s="37">
        <v>791</v>
      </c>
      <c r="C87" s="20" t="s">
        <v>95</v>
      </c>
      <c r="D87" s="26" t="s">
        <v>4</v>
      </c>
      <c r="E87" s="42"/>
      <c r="F87" s="42"/>
      <c r="G87" s="42"/>
    </row>
    <row r="88" spans="1:7" ht="51">
      <c r="A88" s="21" t="s">
        <v>53</v>
      </c>
      <c r="B88" s="19">
        <v>791</v>
      </c>
      <c r="C88" s="22" t="s">
        <v>54</v>
      </c>
      <c r="D88" s="22"/>
      <c r="E88" s="38">
        <f>E89+E92</f>
        <v>433500</v>
      </c>
      <c r="F88" s="38">
        <f>F89+F92</f>
        <v>298200</v>
      </c>
      <c r="G88" s="38">
        <f>G89+G92</f>
        <v>298200</v>
      </c>
    </row>
    <row r="89" spans="1:7" ht="25.5">
      <c r="A89" s="29" t="s">
        <v>81</v>
      </c>
      <c r="B89" s="24">
        <v>791</v>
      </c>
      <c r="C89" s="30">
        <v>2500100000</v>
      </c>
      <c r="D89" s="31"/>
      <c r="E89" s="42">
        <f aca="true" t="shared" si="6" ref="E89:G90">E90</f>
        <v>248500</v>
      </c>
      <c r="F89" s="42">
        <f t="shared" si="6"/>
        <v>248200</v>
      </c>
      <c r="G89" s="42">
        <f t="shared" si="6"/>
        <v>248200</v>
      </c>
    </row>
    <row r="90" spans="1:7" ht="25.5">
      <c r="A90" s="29" t="s">
        <v>57</v>
      </c>
      <c r="B90" s="24">
        <v>791</v>
      </c>
      <c r="C90" s="30">
        <v>2500124300</v>
      </c>
      <c r="D90" s="31"/>
      <c r="E90" s="42">
        <f t="shared" si="6"/>
        <v>248500</v>
      </c>
      <c r="F90" s="42">
        <f t="shared" si="6"/>
        <v>248200</v>
      </c>
      <c r="G90" s="42">
        <f t="shared" si="6"/>
        <v>248200</v>
      </c>
    </row>
    <row r="91" spans="1:7" ht="25.5">
      <c r="A91" s="29" t="s">
        <v>61</v>
      </c>
      <c r="B91" s="24">
        <v>791</v>
      </c>
      <c r="C91" s="30">
        <v>2500124300</v>
      </c>
      <c r="D91" s="26" t="s">
        <v>4</v>
      </c>
      <c r="E91" s="42">
        <v>248500</v>
      </c>
      <c r="F91" s="42">
        <v>248200</v>
      </c>
      <c r="G91" s="42">
        <v>248200</v>
      </c>
    </row>
    <row r="92" spans="1:7" ht="25.5">
      <c r="A92" s="23" t="s">
        <v>55</v>
      </c>
      <c r="B92" s="24">
        <v>791</v>
      </c>
      <c r="C92" s="26" t="s">
        <v>56</v>
      </c>
      <c r="D92" s="26"/>
      <c r="E92" s="42">
        <f>E93+E95</f>
        <v>185000</v>
      </c>
      <c r="F92" s="42">
        <f aca="true" t="shared" si="7" ref="E92:G93">F93</f>
        <v>50000</v>
      </c>
      <c r="G92" s="42">
        <f t="shared" si="7"/>
        <v>50000</v>
      </c>
    </row>
    <row r="93" spans="1:7" ht="25.5">
      <c r="A93" s="23" t="s">
        <v>57</v>
      </c>
      <c r="B93" s="24">
        <v>791</v>
      </c>
      <c r="C93" s="26" t="s">
        <v>58</v>
      </c>
      <c r="D93" s="26"/>
      <c r="E93" s="42">
        <f t="shared" si="7"/>
        <v>50000</v>
      </c>
      <c r="F93" s="42">
        <f t="shared" si="7"/>
        <v>50000</v>
      </c>
      <c r="G93" s="42">
        <f t="shared" si="7"/>
        <v>50000</v>
      </c>
    </row>
    <row r="94" spans="1:7" ht="25.5">
      <c r="A94" s="28" t="s">
        <v>61</v>
      </c>
      <c r="B94" s="24">
        <v>791</v>
      </c>
      <c r="C94" s="26" t="s">
        <v>58</v>
      </c>
      <c r="D94" s="26" t="s">
        <v>4</v>
      </c>
      <c r="E94" s="42">
        <v>50000</v>
      </c>
      <c r="F94" s="42">
        <v>50000</v>
      </c>
      <c r="G94" s="42">
        <v>50000</v>
      </c>
    </row>
    <row r="95" spans="1:7" ht="76.5">
      <c r="A95" s="28" t="s">
        <v>92</v>
      </c>
      <c r="B95" s="24">
        <v>791</v>
      </c>
      <c r="C95" s="26" t="s">
        <v>109</v>
      </c>
      <c r="D95" s="26"/>
      <c r="E95" s="42">
        <f>E96</f>
        <v>135000</v>
      </c>
      <c r="F95" s="42"/>
      <c r="G95" s="42"/>
    </row>
    <row r="96" spans="1:7" ht="25.5">
      <c r="A96" s="28" t="s">
        <v>61</v>
      </c>
      <c r="B96" s="24">
        <v>791</v>
      </c>
      <c r="C96" s="26" t="s">
        <v>109</v>
      </c>
      <c r="D96" s="26" t="s">
        <v>4</v>
      </c>
      <c r="E96" s="42">
        <v>135000</v>
      </c>
      <c r="F96" s="42"/>
      <c r="G96" s="42"/>
    </row>
    <row r="97" spans="1:7" ht="12.75">
      <c r="A97" s="21" t="s">
        <v>10</v>
      </c>
      <c r="B97" s="19">
        <v>791</v>
      </c>
      <c r="C97" s="22" t="s">
        <v>27</v>
      </c>
      <c r="D97" s="22"/>
      <c r="E97" s="39">
        <f>E98</f>
        <v>97700</v>
      </c>
      <c r="F97" s="39">
        <f>F98</f>
        <v>249200</v>
      </c>
      <c r="G97" s="39">
        <f>G98</f>
        <v>413900</v>
      </c>
    </row>
    <row r="98" spans="1:7" ht="12.75">
      <c r="A98" s="23" t="s">
        <v>10</v>
      </c>
      <c r="B98" s="24">
        <v>791</v>
      </c>
      <c r="C98" s="20">
        <v>9999900000</v>
      </c>
      <c r="D98" s="26"/>
      <c r="E98" s="42">
        <f>E99+E101+E103+E105+E107+E109+E112</f>
        <v>97700</v>
      </c>
      <c r="F98" s="42">
        <f>F99+F101+F103+F105+F107+F109+F112</f>
        <v>249200</v>
      </c>
      <c r="G98" s="42">
        <f>G99+G101+G103+G105+G107+G109+G112</f>
        <v>413900</v>
      </c>
    </row>
    <row r="99" spans="1:7" ht="12.75" hidden="1">
      <c r="A99" s="28" t="s">
        <v>84</v>
      </c>
      <c r="B99" s="24">
        <v>791</v>
      </c>
      <c r="C99" s="26" t="s">
        <v>83</v>
      </c>
      <c r="D99" s="26"/>
      <c r="E99" s="42">
        <f>E100</f>
        <v>0</v>
      </c>
      <c r="F99" s="42">
        <f>F100</f>
        <v>0</v>
      </c>
      <c r="G99" s="42">
        <f>G100</f>
        <v>0</v>
      </c>
    </row>
    <row r="100" spans="1:7" ht="12.75" hidden="1">
      <c r="A100" s="28" t="s">
        <v>75</v>
      </c>
      <c r="B100" s="24">
        <v>791</v>
      </c>
      <c r="C100" s="26" t="s">
        <v>83</v>
      </c>
      <c r="D100" s="26" t="s">
        <v>76</v>
      </c>
      <c r="E100" s="42">
        <v>0</v>
      </c>
      <c r="F100" s="42">
        <v>0</v>
      </c>
      <c r="G100" s="42">
        <v>0</v>
      </c>
    </row>
    <row r="101" spans="1:7" ht="12.75" hidden="1">
      <c r="A101" s="28" t="s">
        <v>72</v>
      </c>
      <c r="B101" s="24">
        <v>791</v>
      </c>
      <c r="C101" s="20">
        <v>9999905870</v>
      </c>
      <c r="D101" s="26"/>
      <c r="E101" s="42">
        <f>E102</f>
        <v>0</v>
      </c>
      <c r="F101" s="42">
        <f>F102</f>
        <v>0</v>
      </c>
      <c r="G101" s="42">
        <f>G102</f>
        <v>0</v>
      </c>
    </row>
    <row r="102" spans="1:7" ht="25.5" hidden="1">
      <c r="A102" s="28" t="s">
        <v>61</v>
      </c>
      <c r="B102" s="24">
        <v>791</v>
      </c>
      <c r="C102" s="20">
        <v>9999905870</v>
      </c>
      <c r="D102" s="26" t="s">
        <v>4</v>
      </c>
      <c r="E102" s="42">
        <v>0</v>
      </c>
      <c r="F102" s="42">
        <v>0</v>
      </c>
      <c r="G102" s="42">
        <v>0</v>
      </c>
    </row>
    <row r="103" spans="1:7" ht="12.75">
      <c r="A103" s="23" t="s">
        <v>8</v>
      </c>
      <c r="B103" s="24">
        <v>791</v>
      </c>
      <c r="C103" s="25" t="s">
        <v>25</v>
      </c>
      <c r="D103" s="26"/>
      <c r="E103" s="40">
        <f>E104</f>
        <v>0</v>
      </c>
      <c r="F103" s="40">
        <f>F104</f>
        <v>0</v>
      </c>
      <c r="G103" s="40">
        <f>G104</f>
        <v>0</v>
      </c>
    </row>
    <row r="104" spans="1:7" ht="12.75">
      <c r="A104" s="23" t="s">
        <v>7</v>
      </c>
      <c r="B104" s="24">
        <v>791</v>
      </c>
      <c r="C104" s="25" t="s">
        <v>25</v>
      </c>
      <c r="D104" s="26" t="s">
        <v>5</v>
      </c>
      <c r="E104" s="40"/>
      <c r="F104" s="40"/>
      <c r="G104" s="40"/>
    </row>
    <row r="105" spans="1:7" ht="38.25">
      <c r="A105" s="49" t="s">
        <v>105</v>
      </c>
      <c r="B105" s="24">
        <v>791</v>
      </c>
      <c r="C105" s="26" t="s">
        <v>106</v>
      </c>
      <c r="D105" s="26"/>
      <c r="E105" s="42">
        <f>E106</f>
        <v>15000</v>
      </c>
      <c r="F105" s="42">
        <f>F106</f>
        <v>15000</v>
      </c>
      <c r="G105" s="42">
        <f>G106</f>
        <v>15000</v>
      </c>
    </row>
    <row r="106" spans="1:7" ht="25.5">
      <c r="A106" s="23" t="s">
        <v>61</v>
      </c>
      <c r="B106" s="24">
        <v>791</v>
      </c>
      <c r="C106" s="26" t="s">
        <v>106</v>
      </c>
      <c r="D106" s="26" t="s">
        <v>100</v>
      </c>
      <c r="E106" s="42">
        <v>15000</v>
      </c>
      <c r="F106" s="42">
        <v>15000</v>
      </c>
      <c r="G106" s="42">
        <v>15000</v>
      </c>
    </row>
    <row r="107" spans="1:7" ht="12.75" hidden="1">
      <c r="A107" s="14" t="s">
        <v>44</v>
      </c>
      <c r="B107" s="15">
        <v>791</v>
      </c>
      <c r="C107" s="13">
        <v>9999945870</v>
      </c>
      <c r="D107" s="16"/>
      <c r="E107" s="44">
        <f>E108</f>
        <v>0</v>
      </c>
      <c r="F107" s="44">
        <f>F108</f>
        <v>0</v>
      </c>
      <c r="G107" s="44">
        <f>G108</f>
        <v>0</v>
      </c>
    </row>
    <row r="108" spans="1:7" ht="25.5" hidden="1">
      <c r="A108" s="17" t="s">
        <v>61</v>
      </c>
      <c r="B108" s="15">
        <v>791</v>
      </c>
      <c r="C108" s="13">
        <v>9999945870</v>
      </c>
      <c r="D108" s="16" t="s">
        <v>4</v>
      </c>
      <c r="E108" s="44">
        <v>0</v>
      </c>
      <c r="F108" s="44">
        <v>0</v>
      </c>
      <c r="G108" s="44">
        <v>0</v>
      </c>
    </row>
    <row r="109" spans="1:7" ht="25.5">
      <c r="A109" s="28" t="s">
        <v>73</v>
      </c>
      <c r="B109" s="24">
        <v>791</v>
      </c>
      <c r="C109" s="26" t="s">
        <v>59</v>
      </c>
      <c r="D109" s="26"/>
      <c r="E109" s="42">
        <f>E110+E111</f>
        <v>82700</v>
      </c>
      <c r="F109" s="42">
        <f>F110+F111</f>
        <v>85400</v>
      </c>
      <c r="G109" s="42">
        <f>G110+G111</f>
        <v>85400</v>
      </c>
    </row>
    <row r="110" spans="1:7" ht="63.75">
      <c r="A110" s="28" t="s">
        <v>6</v>
      </c>
      <c r="B110" s="24">
        <v>791</v>
      </c>
      <c r="C110" s="26" t="s">
        <v>59</v>
      </c>
      <c r="D110" s="26" t="s">
        <v>3</v>
      </c>
      <c r="E110" s="42">
        <v>72400</v>
      </c>
      <c r="F110" s="42">
        <v>72400</v>
      </c>
      <c r="G110" s="42">
        <v>72400</v>
      </c>
    </row>
    <row r="111" spans="1:7" ht="25.5">
      <c r="A111" s="28" t="s">
        <v>61</v>
      </c>
      <c r="B111" s="24">
        <v>791</v>
      </c>
      <c r="C111" s="26" t="s">
        <v>59</v>
      </c>
      <c r="D111" s="26" t="s">
        <v>4</v>
      </c>
      <c r="E111" s="42">
        <v>10300</v>
      </c>
      <c r="F111" s="42">
        <v>13000</v>
      </c>
      <c r="G111" s="42">
        <v>13000</v>
      </c>
    </row>
    <row r="112" spans="1:7" ht="12.75">
      <c r="A112" s="23" t="s">
        <v>15</v>
      </c>
      <c r="B112" s="24">
        <v>791</v>
      </c>
      <c r="C112" s="26" t="s">
        <v>26</v>
      </c>
      <c r="D112" s="26"/>
      <c r="E112" s="42"/>
      <c r="F112" s="42">
        <f>F113</f>
        <v>148800</v>
      </c>
      <c r="G112" s="42">
        <f>G113</f>
        <v>313500</v>
      </c>
    </row>
    <row r="113" spans="1:7" ht="12.75">
      <c r="A113" s="36" t="s">
        <v>16</v>
      </c>
      <c r="B113" s="24">
        <v>791</v>
      </c>
      <c r="C113" s="26" t="s">
        <v>26</v>
      </c>
      <c r="D113" s="35" t="s">
        <v>17</v>
      </c>
      <c r="E113" s="42"/>
      <c r="F113" s="42">
        <v>148800</v>
      </c>
      <c r="G113" s="42">
        <v>313500</v>
      </c>
    </row>
    <row r="117" spans="1:5" ht="15.75">
      <c r="A117" s="12" t="s">
        <v>82</v>
      </c>
      <c r="E117" s="12" t="s">
        <v>114</v>
      </c>
    </row>
  </sheetData>
  <sheetProtection/>
  <mergeCells count="6">
    <mergeCell ref="A11:G11"/>
    <mergeCell ref="E13:G13"/>
    <mergeCell ref="A13:A14"/>
    <mergeCell ref="C13:C14"/>
    <mergeCell ref="D13:D14"/>
    <mergeCell ref="B13:B14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80" r:id="rId1"/>
  <ignoredErrors>
    <ignoredError sqref="E17:G18 E37 E51 E98:G98 E16 F16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2021-08-30T09:51:13Z</cp:lastPrinted>
  <dcterms:created xsi:type="dcterms:W3CDTF">2008-10-28T10:40:13Z</dcterms:created>
  <dcterms:modified xsi:type="dcterms:W3CDTF">2022-02-04T05:15:52Z</dcterms:modified>
  <cp:category/>
  <cp:version/>
  <cp:contentType/>
  <cp:contentStatus/>
</cp:coreProperties>
</file>