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<sst xmlns="http://schemas.openxmlformats.org/spreadsheetml/2006/main" count="82" uniqueCount="82">
  <si>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</si>
  <si>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</si>
  <si>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</si>
  <si>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</si>
  <si>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</si>
  <si>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</si>
  <si>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</si>
  <si>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</si>
  <si>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</si>
  <si>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</si>
  <si>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</si>
  <si>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</si>
  <si>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</si>
  <si>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</si>
  <si>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</si>
  <si>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</si>
  <si>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</si>
  <si>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</si>
  <si>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</si>
  <si>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</si>
  <si>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</si>
  <si>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</si>
  <si>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</si>
  <si>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</si>
  <si>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</si>
  <si>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</si>
  <si>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</si>
  <si>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</si>
  <si>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</si>
  <si>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</si>
  <si>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</si>
  <si>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</si>
  <si>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</si>
  <si>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</si>
  <si>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</si>
  <si>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</si>
  <si>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</si>
  <si>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</si>
  <si>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</si>
  <si>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</si>
  <si>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</si>
  <si>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</si>
  <si>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</si>
  <si>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</si>
  <si>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</si>
  <si>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</si>
  <si>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</si>
  <si>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</si>
  <si>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</si>
  <si>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</si>
  <si>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</si>
  <si>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</si>
  <si>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</si>
  <si>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</si>
  <si>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</si>
  <si>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</si>
  <si>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</si>
  <si>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2 02 15001 10 0000 150</t>
  </si>
  <si>
    <t>2 02 15002 10 0000 150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</si>
  <si>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</si>
  <si>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</si>
  <si>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</si>
  <si>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</si>
  <si>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2020 год </t>
  </si>
  <si>
    <t>и плановый период 2021 и 2022 годов"</t>
  </si>
  <si>
    <t xml:space="preserve"> Краснокамский район Республики Башкортостан на 2020 год </t>
  </si>
  <si>
    <t>и плановый период 2021 и 2022 годов</t>
  </si>
  <si>
    <t>от " 19 "  декабря  2019 года № 39</t>
  </si>
  <si>
    <t>изменения</t>
  </si>
  <si>
    <t>с учетом изменений</t>
  </si>
  <si>
    <t>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</si>
  <si>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</si>
  <si>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 xml:space="preserve"> 2 02 90054 10 0000 150</t>
  </si>
  <si>
    <t>Прочие безвозмездные поступления в бюджеты  сельских поселений  от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</si>
  <si>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</si>
  <si>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</si>
  <si>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 xml:space="preserve"> 2 07 05030 10 6200 150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</si>
  <si>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</si>
  <si>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2 07 05030 10 6300 150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</si>
  <si>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</si>
  <si>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в редакции решения Совета от 14.07.2020 № 71</t>
  </si>
  <si>
    <t xml:space="preserve">Управляющий делами:                                                       З.Ф.Усманова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</si>
</sst>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7">
      <selection activeCell="A45" sqref="A45"/>
    </sheetView>
  </sheetViews>
  <sheetFormatPr defaultColWidth="9.140625" defaultRowHeight="12.75"/>
  <cols>
    <col min="1" max="1" width="20.00390625" style="3" customWidth="1"/>
    <col min="2" max="2" width="43.421875" style="3" customWidth="1"/>
    <col min="3" max="3" width="10.7109375" style="3" customWidth="1"/>
    <col min="4" max="4" width="13.7109375" style="3" customWidth="1"/>
    <col min="5" max="5" width="13.57421875" style="3" customWidth="1"/>
    <col min="6" max="6" width="13.28125" style="3" customWidth="1"/>
    <col min="7" max="7" width="10.7109375" style="3" bestFit="1" customWidth="1"/>
    <col min="8" max="16384" width="9.140625" style="3" customWidth="1"/>
  </cols>
  <sheetData>
    <row r="1" spans="5:6" ht="12.75">
      <c r="E1" s="5"/>
      <c r="F1" s="5" t="s">
        <v>47</v>
      </c>
    </row>
    <row r="2" spans="5:6" ht="12.75">
      <c r="E2" s="5"/>
      <c r="F2" s="5" t="s">
        <v>15</v>
      </c>
    </row>
    <row r="3" spans="5:6" ht="12.75">
      <c r="E3" s="5"/>
      <c r="F3" s="5" t="s">
        <v>38</v>
      </c>
    </row>
    <row r="4" spans="5:6" ht="12.75">
      <c r="E4" s="5"/>
      <c r="F4" s="5" t="s">
        <v>16</v>
      </c>
    </row>
    <row r="5" spans="5:6" ht="12.75">
      <c r="E5" s="5"/>
      <c r="F5" s="5" t="s">
        <v>67</v>
      </c>
    </row>
    <row r="6" spans="5:6" ht="12.75">
      <c r="E6" s="5"/>
      <c r="F6" s="5" t="s">
        <v>39</v>
      </c>
    </row>
    <row r="7" spans="5:6" ht="12.75">
      <c r="E7" s="5"/>
      <c r="F7" s="5" t="s">
        <v>17</v>
      </c>
    </row>
    <row r="8" spans="5:6" ht="12.75">
      <c r="E8" s="5"/>
      <c r="F8" s="5" t="s">
        <v>63</v>
      </c>
    </row>
    <row r="9" spans="4:6" ht="12.75" customHeight="1">
      <c r="D9" s="30" t="s">
        <v>64</v>
      </c>
      <c r="E9" s="30"/>
      <c r="F9" s="30"/>
    </row>
    <row r="10" spans="4:6" ht="12.75">
      <c r="D10" s="30" t="s">
        <v>80</v>
      </c>
      <c r="E10" s="30"/>
      <c r="F10" s="30"/>
    </row>
    <row r="11" ht="12.75">
      <c r="D11" s="6"/>
    </row>
    <row r="12" spans="1:6" ht="15.75">
      <c r="A12" s="31" t="s">
        <v>40</v>
      </c>
      <c r="B12" s="31"/>
      <c r="C12" s="31"/>
      <c r="D12" s="31"/>
      <c r="E12" s="31"/>
      <c r="F12" s="31"/>
    </row>
    <row r="13" spans="1:6" ht="15.75">
      <c r="A13" s="31" t="s">
        <v>65</v>
      </c>
      <c r="B13" s="31"/>
      <c r="C13" s="31"/>
      <c r="D13" s="31"/>
      <c r="E13" s="31"/>
      <c r="F13" s="31"/>
    </row>
    <row r="14" spans="1:6" ht="15.75">
      <c r="A14" s="31" t="s">
        <v>66</v>
      </c>
      <c r="B14" s="31"/>
      <c r="C14" s="31"/>
      <c r="D14" s="31"/>
      <c r="E14" s="31"/>
      <c r="F14" s="31"/>
    </row>
    <row r="15" spans="1:6" ht="15.75">
      <c r="A15" s="7"/>
      <c r="B15" s="7"/>
      <c r="C15" s="7"/>
      <c r="D15" s="7"/>
      <c r="E15" s="7"/>
      <c r="F15" s="7"/>
    </row>
    <row r="16" spans="1:6" ht="18.75">
      <c r="A16" s="8"/>
      <c r="D16" s="9"/>
      <c r="F16" s="10" t="s">
        <v>41</v>
      </c>
    </row>
    <row r="17" spans="1:6" ht="21.75" customHeight="1">
      <c r="A17" s="28" t="s">
        <v>0</v>
      </c>
      <c r="B17" s="24" t="s">
        <v>1</v>
      </c>
      <c r="C17" s="26">
        <v>2020</v>
      </c>
      <c r="D17" s="27"/>
      <c r="E17" s="28">
        <v>2021</v>
      </c>
      <c r="F17" s="28">
        <v>2022</v>
      </c>
    </row>
    <row r="18" spans="1:6" ht="24" customHeight="1">
      <c r="A18" s="29"/>
      <c r="B18" s="25"/>
      <c r="C18" s="16" t="s">
        <v>68</v>
      </c>
      <c r="D18" s="16" t="s">
        <v>69</v>
      </c>
      <c r="E18" s="29"/>
      <c r="F18" s="29"/>
    </row>
    <row r="19" spans="1:7" ht="15.75">
      <c r="A19" s="2"/>
      <c r="B19" s="11" t="s">
        <v>2</v>
      </c>
      <c r="C19" s="18">
        <f>C20+C40</f>
        <v>60951.11</v>
      </c>
      <c r="D19" s="18">
        <f>D20+D40</f>
        <v>9726245.95</v>
      </c>
      <c r="E19" s="18">
        <f>E20+E40</f>
        <v>5465500</v>
      </c>
      <c r="F19" s="18">
        <f>F20+F40</f>
        <v>5656500</v>
      </c>
      <c r="G19" s="12"/>
    </row>
    <row r="20" spans="1:6" ht="15.75">
      <c r="A20" s="13" t="s">
        <v>3</v>
      </c>
      <c r="B20" s="11" t="s">
        <v>4</v>
      </c>
      <c r="C20" s="18">
        <f>C21+C23+C25+C29+C31+C33+C36+C38</f>
        <v>7951.110000000001</v>
      </c>
      <c r="D20" s="18">
        <f>D21+D23+D25+D29+D31+D33+D36+D38</f>
        <v>2090447.1099999999</v>
      </c>
      <c r="E20" s="18">
        <f>E21+E23+E25+E29+E31+E33+E36+E38</f>
        <v>1470400</v>
      </c>
      <c r="F20" s="18">
        <f>F21+F23+F25+F29+F31+F33+F36+F38</f>
        <v>1653200</v>
      </c>
    </row>
    <row r="21" spans="1:6" ht="15.75">
      <c r="A21" s="2" t="s">
        <v>5</v>
      </c>
      <c r="B21" s="4" t="s">
        <v>6</v>
      </c>
      <c r="C21" s="4"/>
      <c r="D21" s="17">
        <f>D22</f>
        <v>490000</v>
      </c>
      <c r="E21" s="17">
        <f>E22</f>
        <v>529000</v>
      </c>
      <c r="F21" s="17">
        <f>F22</f>
        <v>565000</v>
      </c>
    </row>
    <row r="22" spans="1:6" ht="15.75">
      <c r="A22" s="2" t="s">
        <v>34</v>
      </c>
      <c r="B22" s="4" t="s">
        <v>7</v>
      </c>
      <c r="C22" s="4"/>
      <c r="D22" s="17">
        <v>490000</v>
      </c>
      <c r="E22" s="17">
        <v>529000</v>
      </c>
      <c r="F22" s="17">
        <v>565000</v>
      </c>
    </row>
    <row r="23" spans="1:6" ht="15.75">
      <c r="A23" s="2" t="s">
        <v>46</v>
      </c>
      <c r="B23" s="4" t="s">
        <v>35</v>
      </c>
      <c r="C23" s="23">
        <f>C24</f>
        <v>5014.5</v>
      </c>
      <c r="D23" s="17">
        <f>D24</f>
        <v>5014.5</v>
      </c>
      <c r="E23" s="17">
        <f>E24</f>
        <v>0</v>
      </c>
      <c r="F23" s="17">
        <f>F24</f>
        <v>0</v>
      </c>
    </row>
    <row r="24" spans="1:6" ht="15.75">
      <c r="A24" s="2" t="s">
        <v>37</v>
      </c>
      <c r="B24" s="4" t="s">
        <v>36</v>
      </c>
      <c r="C24" s="23">
        <v>5014.5</v>
      </c>
      <c r="D24" s="17">
        <v>5014.5</v>
      </c>
      <c r="E24" s="17">
        <v>0</v>
      </c>
      <c r="F24" s="17">
        <v>0</v>
      </c>
    </row>
    <row r="25" spans="1:6" ht="15.75">
      <c r="A25" s="2" t="s">
        <v>8</v>
      </c>
      <c r="B25" s="4" t="s">
        <v>9</v>
      </c>
      <c r="C25" s="17">
        <f>SUM(C26:C28)</f>
        <v>2936.61</v>
      </c>
      <c r="D25" s="17">
        <f>SUM(D26:D28)</f>
        <v>1566432.6099999999</v>
      </c>
      <c r="E25" s="17">
        <f>SUM(E26:E28)</f>
        <v>790000</v>
      </c>
      <c r="F25" s="17">
        <f>SUM(F26:F28)</f>
        <v>804000</v>
      </c>
    </row>
    <row r="26" spans="1:6" ht="15.75">
      <c r="A26" s="2" t="s">
        <v>10</v>
      </c>
      <c r="B26" s="4" t="s">
        <v>11</v>
      </c>
      <c r="C26" s="17"/>
      <c r="D26" s="17">
        <v>74000</v>
      </c>
      <c r="E26" s="17">
        <v>75000</v>
      </c>
      <c r="F26" s="17">
        <v>78000</v>
      </c>
    </row>
    <row r="27" spans="1:6" ht="15.75">
      <c r="A27" s="2" t="s">
        <v>50</v>
      </c>
      <c r="B27" s="4" t="s">
        <v>52</v>
      </c>
      <c r="C27" s="17">
        <v>2936.61</v>
      </c>
      <c r="D27" s="17">
        <f>160000+340931+442565+2936.61</f>
        <v>946432.61</v>
      </c>
      <c r="E27" s="17">
        <v>161000</v>
      </c>
      <c r="F27" s="17">
        <v>163000</v>
      </c>
    </row>
    <row r="28" spans="1:6" ht="15.75">
      <c r="A28" s="2" t="s">
        <v>51</v>
      </c>
      <c r="B28" s="4" t="s">
        <v>53</v>
      </c>
      <c r="C28" s="4"/>
      <c r="D28" s="17">
        <v>546000</v>
      </c>
      <c r="E28" s="17">
        <v>554000</v>
      </c>
      <c r="F28" s="17">
        <v>563000</v>
      </c>
    </row>
    <row r="29" spans="1:6" ht="15.75">
      <c r="A29" s="2" t="s">
        <v>19</v>
      </c>
      <c r="B29" s="4" t="s">
        <v>21</v>
      </c>
      <c r="C29" s="4"/>
      <c r="D29" s="17">
        <f>D30</f>
        <v>10000</v>
      </c>
      <c r="E29" s="17">
        <f>E30</f>
        <v>10000</v>
      </c>
      <c r="F29" s="17">
        <f>F30</f>
        <v>11000</v>
      </c>
    </row>
    <row r="30" spans="1:6" ht="79.5" customHeight="1">
      <c r="A30" s="2" t="s">
        <v>18</v>
      </c>
      <c r="B30" s="4" t="s">
        <v>20</v>
      </c>
      <c r="C30" s="4"/>
      <c r="D30" s="17">
        <v>10000</v>
      </c>
      <c r="E30" s="17">
        <v>10000</v>
      </c>
      <c r="F30" s="17">
        <v>11000</v>
      </c>
    </row>
    <row r="31" spans="1:6" ht="1.5" customHeight="1" hidden="1">
      <c r="A31" s="2" t="s">
        <v>30</v>
      </c>
      <c r="B31" s="4" t="s">
        <v>33</v>
      </c>
      <c r="C31" s="4"/>
      <c r="D31" s="17">
        <f>D32</f>
        <v>0</v>
      </c>
      <c r="E31" s="17">
        <f>E32</f>
        <v>0</v>
      </c>
      <c r="F31" s="17">
        <f>F32</f>
        <v>0</v>
      </c>
    </row>
    <row r="32" spans="1:6" ht="0.75" customHeight="1" hidden="1">
      <c r="A32" s="2" t="s">
        <v>31</v>
      </c>
      <c r="B32" s="4" t="s">
        <v>32</v>
      </c>
      <c r="C32" s="4"/>
      <c r="D32" s="17">
        <v>0</v>
      </c>
      <c r="E32" s="17">
        <v>0</v>
      </c>
      <c r="F32" s="17">
        <v>0</v>
      </c>
    </row>
    <row r="33" spans="1:6" ht="38.25">
      <c r="A33" s="2" t="s">
        <v>12</v>
      </c>
      <c r="B33" s="4" t="s">
        <v>13</v>
      </c>
      <c r="C33" s="4"/>
      <c r="D33" s="17">
        <f>SUM(D34:D35)</f>
        <v>19000</v>
      </c>
      <c r="E33" s="17">
        <f>SUM(E34:E35)</f>
        <v>19000</v>
      </c>
      <c r="F33" s="17">
        <f>SUM(F34:F35)</f>
        <v>19000</v>
      </c>
    </row>
    <row r="34" spans="1:6" ht="89.25">
      <c r="A34" s="2" t="s">
        <v>26</v>
      </c>
      <c r="B34" s="4" t="s">
        <v>14</v>
      </c>
      <c r="C34" s="4"/>
      <c r="D34" s="17">
        <v>0</v>
      </c>
      <c r="E34" s="17">
        <v>0</v>
      </c>
      <c r="F34" s="17">
        <v>0</v>
      </c>
    </row>
    <row r="35" spans="1:6" ht="38.25">
      <c r="A35" s="2" t="s">
        <v>44</v>
      </c>
      <c r="B35" s="4" t="s">
        <v>45</v>
      </c>
      <c r="C35" s="4"/>
      <c r="D35" s="17">
        <v>19000</v>
      </c>
      <c r="E35" s="17">
        <v>19000</v>
      </c>
      <c r="F35" s="17">
        <v>19000</v>
      </c>
    </row>
    <row r="36" spans="1:6" ht="25.5" hidden="1">
      <c r="A36" s="2" t="s">
        <v>23</v>
      </c>
      <c r="B36" s="2" t="s">
        <v>22</v>
      </c>
      <c r="C36" s="2"/>
      <c r="D36" s="17">
        <f>SUM(D37)</f>
        <v>0</v>
      </c>
      <c r="E36" s="17">
        <f>SUM(E37)</f>
        <v>0</v>
      </c>
      <c r="F36" s="17">
        <f>SUM(F37)</f>
        <v>0</v>
      </c>
    </row>
    <row r="37" spans="1:6" ht="51" hidden="1">
      <c r="A37" s="2" t="s">
        <v>25</v>
      </c>
      <c r="B37" s="4" t="s">
        <v>24</v>
      </c>
      <c r="C37" s="4"/>
      <c r="D37" s="17">
        <v>0</v>
      </c>
      <c r="E37" s="17">
        <v>0</v>
      </c>
      <c r="F37" s="17">
        <v>0</v>
      </c>
    </row>
    <row r="38" spans="1:6" ht="15.75">
      <c r="A38" s="2" t="s">
        <v>48</v>
      </c>
      <c r="B38" s="2" t="s">
        <v>42</v>
      </c>
      <c r="C38" s="2"/>
      <c r="D38" s="17">
        <f>SUM(D39)</f>
        <v>0</v>
      </c>
      <c r="E38" s="17">
        <f>SUM(E39)</f>
        <v>122400</v>
      </c>
      <c r="F38" s="17">
        <f>SUM(F39)</f>
        <v>254200</v>
      </c>
    </row>
    <row r="39" spans="1:6" ht="15.75">
      <c r="A39" s="2" t="s">
        <v>49</v>
      </c>
      <c r="B39" s="4" t="s">
        <v>43</v>
      </c>
      <c r="C39" s="4"/>
      <c r="D39" s="17"/>
      <c r="E39" s="17">
        <v>122400</v>
      </c>
      <c r="F39" s="17">
        <v>254200</v>
      </c>
    </row>
    <row r="40" spans="1:6" ht="15.75">
      <c r="A40" s="2" t="s">
        <v>27</v>
      </c>
      <c r="B40" s="2" t="s">
        <v>29</v>
      </c>
      <c r="C40" s="18">
        <f>SUM(C41:C50)</f>
        <v>53000</v>
      </c>
      <c r="D40" s="18">
        <f>SUM(D41:D50)</f>
        <v>7635798.84</v>
      </c>
      <c r="E40" s="18">
        <f>SUM(E41:E50)</f>
        <v>3995100</v>
      </c>
      <c r="F40" s="18">
        <f>SUM(F41:F50)</f>
        <v>4003300</v>
      </c>
    </row>
    <row r="41" spans="1:6" ht="25.5">
      <c r="A41" s="1" t="s">
        <v>57</v>
      </c>
      <c r="B41" s="2" t="s">
        <v>54</v>
      </c>
      <c r="C41" s="17"/>
      <c r="D41" s="17">
        <v>1526900</v>
      </c>
      <c r="E41" s="17">
        <v>1584700</v>
      </c>
      <c r="F41" s="17">
        <v>1681500</v>
      </c>
    </row>
    <row r="42" spans="1:6" ht="25.5">
      <c r="A42" s="1" t="s">
        <v>58</v>
      </c>
      <c r="B42" s="2" t="s">
        <v>55</v>
      </c>
      <c r="C42" s="17"/>
      <c r="D42" s="17">
        <v>2176000</v>
      </c>
      <c r="E42" s="17">
        <v>1840800</v>
      </c>
      <c r="F42" s="17">
        <v>1750000</v>
      </c>
    </row>
    <row r="43" spans="1:6" ht="38.25">
      <c r="A43" s="4" t="s">
        <v>59</v>
      </c>
      <c r="B43" s="4" t="s">
        <v>28</v>
      </c>
      <c r="C43" s="17"/>
      <c r="D43" s="17">
        <v>69100</v>
      </c>
      <c r="E43" s="17">
        <v>69600</v>
      </c>
      <c r="F43" s="17">
        <v>71800</v>
      </c>
    </row>
    <row r="44" spans="1:6" ht="76.5">
      <c r="A44" s="4" t="s">
        <v>60</v>
      </c>
      <c r="B44" s="4" t="s">
        <v>56</v>
      </c>
      <c r="C44" s="17">
        <v>53000</v>
      </c>
      <c r="D44" s="17">
        <f>338200+1028525.28+53000</f>
        <v>1419725.28</v>
      </c>
      <c r="E44" s="17"/>
      <c r="F44" s="17"/>
    </row>
    <row r="45" spans="1:6" ht="70.5" customHeight="1">
      <c r="A45" s="4" t="s">
        <v>70</v>
      </c>
      <c r="B45" s="4" t="s">
        <v>71</v>
      </c>
      <c r="C45" s="17"/>
      <c r="D45" s="17">
        <v>187000</v>
      </c>
      <c r="E45" s="17"/>
      <c r="F45" s="17"/>
    </row>
    <row r="46" spans="1:6" ht="56.25" customHeight="1">
      <c r="A46" s="4" t="s">
        <v>74</v>
      </c>
      <c r="B46" s="4" t="s">
        <v>75</v>
      </c>
      <c r="C46" s="17"/>
      <c r="D46" s="17">
        <v>1000000</v>
      </c>
      <c r="E46" s="17"/>
      <c r="F46" s="17"/>
    </row>
    <row r="47" spans="1:13" ht="96" customHeight="1">
      <c r="A47" s="4" t="s">
        <v>61</v>
      </c>
      <c r="B47" s="4" t="s">
        <v>62</v>
      </c>
      <c r="C47" s="17"/>
      <c r="D47" s="17">
        <v>700000</v>
      </c>
      <c r="E47" s="17">
        <v>500000</v>
      </c>
      <c r="F47" s="17">
        <v>500000</v>
      </c>
      <c r="I47" s="22"/>
      <c r="J47" s="22"/>
      <c r="K47" s="22"/>
      <c r="L47" s="22"/>
      <c r="M47" s="22"/>
    </row>
    <row r="48" spans="1:13" ht="38.25">
      <c r="A48" s="19" t="s">
        <v>72</v>
      </c>
      <c r="B48" s="19" t="s">
        <v>73</v>
      </c>
      <c r="C48" s="17"/>
      <c r="D48" s="17">
        <f>188946+168127.56</f>
        <v>357073.56</v>
      </c>
      <c r="E48" s="17"/>
      <c r="F48" s="17"/>
      <c r="I48" s="20"/>
      <c r="J48" s="20"/>
      <c r="K48" s="21"/>
      <c r="L48" s="21"/>
      <c r="M48" s="22"/>
    </row>
    <row r="49" spans="1:13" ht="51">
      <c r="A49" s="4" t="s">
        <v>76</v>
      </c>
      <c r="B49" s="19" t="s">
        <v>77</v>
      </c>
      <c r="C49" s="17"/>
      <c r="D49" s="17">
        <v>100000</v>
      </c>
      <c r="E49" s="17"/>
      <c r="F49" s="17"/>
      <c r="I49" s="22"/>
      <c r="J49" s="22"/>
      <c r="K49" s="22"/>
      <c r="L49" s="22"/>
      <c r="M49" s="22"/>
    </row>
    <row r="50" spans="1:13" ht="60.75" customHeight="1">
      <c r="A50" s="4" t="s">
        <v>78</v>
      </c>
      <c r="B50" s="19" t="s">
        <v>79</v>
      </c>
      <c r="C50" s="17"/>
      <c r="D50" s="17">
        <v>100000</v>
      </c>
      <c r="E50" s="17"/>
      <c r="F50" s="17"/>
      <c r="I50" s="22"/>
      <c r="J50" s="22"/>
      <c r="K50" s="22"/>
      <c r="L50" s="22"/>
      <c r="M50" s="22"/>
    </row>
    <row r="51" spans="1:6" ht="15.75">
      <c r="A51" s="20"/>
      <c r="B51" s="20"/>
      <c r="C51" s="21"/>
      <c r="D51" s="21"/>
      <c r="E51" s="21"/>
      <c r="F51" s="21"/>
    </row>
    <row r="52" spans="1:6" ht="15.75">
      <c r="A52" s="20"/>
      <c r="B52" s="20"/>
      <c r="C52" s="21"/>
      <c r="D52" s="21"/>
      <c r="E52" s="21"/>
      <c r="F52" s="21"/>
    </row>
    <row r="53" spans="1:6" ht="15.75">
      <c r="A53" s="14"/>
      <c r="B53" s="14"/>
      <c r="C53" s="14"/>
      <c r="D53" s="15"/>
      <c r="E53" s="15"/>
      <c r="F53" s="15"/>
    </row>
    <row r="55" spans="1:6" ht="15.75">
      <c r="A55" s="32" t="s">
        <v>81</v>
      </c>
      <c r="B55" s="32"/>
      <c r="C55" s="32"/>
      <c r="D55" s="32"/>
      <c r="E55" s="32"/>
      <c r="F55" s="32"/>
    </row>
  </sheetData>
  <sheetProtection/>
  <mergeCells count="11">
    <mergeCell ref="D9:F9"/>
    <mergeCell ref="A12:F12"/>
    <mergeCell ref="A55:F55"/>
    <mergeCell ref="A14:F14"/>
    <mergeCell ref="A13:F13"/>
    <mergeCell ref="D10:F10"/>
    <mergeCell ref="A17:A18"/>
    <mergeCell ref="B17:B18"/>
    <mergeCell ref="C17:D17"/>
    <mergeCell ref="E17:E18"/>
    <mergeCell ref="F17:F18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2020-08-03T08:14:11Z</cp:lastPrinted>
  <dcterms:created xsi:type="dcterms:W3CDTF">1996-10-08T23:32:33Z</dcterms:created>
  <dcterms:modified xsi:type="dcterms:W3CDTF">2020-08-03T08:14:12Z</dcterms:modified>
  <cp:category/>
  <cp:version/>
  <cp:contentType/>
  <cp:contentStatus/>
</cp:coreProperties>
</file>