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<sst xmlns="http://schemas.openxmlformats.org/spreadsheetml/2006/main" count="178" uniqueCount="108">
  <si>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</si>
  <si>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</si>
  <si>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</si>
  <si>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</si>
  <si>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</si>
  <si>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</si>
  <si>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</si>
  <si>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</si>
  <si>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</si>
  <si>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</si>
  <si>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</si>
  <si>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</si>
  <si>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</si>
  <si>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</si>
  <si>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</si>
  <si>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</si>
  <si>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</si>
  <si>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</si>
  <si>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</si>
  <si>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</si>
  <si>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Приложение 5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</si>
  <si>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</si>
  <si>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</si>
  <si>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</si>
  <si>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</si>
  <si>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</si>
  <si>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</si>
  <si>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</si>
  <si>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</si>
  <si>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</si>
  <si>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</si>
  <si>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</si>
  <si>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</si>
  <si>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</si>
  <si>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</si>
  <si>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</si>
  <si>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</si>
  <si>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</si>
  <si>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</si>
  <si>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</si>
  <si>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</si>
  <si>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</si>
  <si>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</si>
  <si>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</si>
  <si>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</si>
  <si>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</si>
  <si>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</si>
  <si>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</si>
  <si>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</si>
  <si>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</si>
  <si>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</si>
  <si>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</si>
  <si>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</si>
  <si>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</si>
  <si>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</si>
  <si>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9999900000</t>
  </si>
  <si>
    <t>Основное мероприятие "Мероприятия в области пожарной безопасности"</t>
  </si>
  <si>
    <t>2500200000</t>
  </si>
  <si>
    <t>2500224300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</si>
  <si>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</si>
  <si>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</si>
  <si>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9999951180</t>
  </si>
  <si>
    <t>Изменения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</si>
  <si>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</si>
  <si>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</si>
  <si>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</si>
  <si>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</si>
  <si>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</si>
  <si>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</si>
  <si>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</si>
  <si>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</si>
  <si>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</si>
  <si>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</si>
  <si>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</si>
  <si>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</si>
  <si>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</si>
  <si>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</si>
  <si>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</si>
  <si>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</si>
  <si>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2020 год</t>
  </si>
  <si>
    <t xml:space="preserve">Управляющий делами:                                                                                    </t>
  </si>
  <si>
    <t>А.Ф.Усманова</t>
  </si>
  <si>
    <t>Содержание и обслуживание муниципальной казны</t>
  </si>
  <si>
    <t>0700109040</t>
  </si>
  <si>
    <t>от "18" декабря 2018 года № 145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</si>
  <si>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</si>
  <si>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</si>
  <si>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</si>
  <si>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</si>
  <si>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Иные безвозмездные и безвозвратные перечисления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</si>
  <si>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2019 - 2021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</si>
  <si>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С учетом изменений на 2019 год</t>
  </si>
  <si>
    <t>2021 год</t>
  </si>
  <si>
    <t xml:space="preserve">Республики Башкортостан на 2019 год </t>
  </si>
  <si>
    <t>и плановый период 2020 и 2021 годов"</t>
  </si>
  <si>
    <t>2200174040</t>
  </si>
  <si>
    <t>2500274040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</si>
  <si>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</si>
  <si>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</si>
  <si>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2400274040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</si>
  <si>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</si>
  <si>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</si>
  <si>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20001S2010</t>
  </si>
  <si>
    <t xml:space="preserve">                         в редакции решения Совета от 03.07.2019 №242</t>
  </si>
  <si>
    <t>9999921920</t>
  </si>
  <si>
    <t>300</t>
  </si>
  <si>
    <t>Проведение аварийных спасательных и аварийно - восстановительных работ в результате чрезвычайных ситуаций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</si>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</sst>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0" xfId="0" applyNumberFormat="1" applyFill="1" applyAlignment="1">
      <alignment horizontal="center"/>
    </xf>
    <xf numFmtId="4" fontId="4" fillId="0" borderId="0" xfId="0" applyNumberFormat="1" applyFont="1" applyAlignment="1">
      <alignment horizontal="right" wrapText="1"/>
    </xf>
    <xf numFmtId="4" fontId="0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32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3" fillId="32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0" fillId="0" borderId="10" xfId="0" applyNumberFormat="1" applyFill="1" applyBorder="1" applyAlignment="1">
      <alignment horizontal="center" vertical="center" wrapText="1" shrinkToFi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D66" sqref="D66:E67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1.75390625" style="35" customWidth="1"/>
    <col min="5" max="5" width="12.75390625" style="20" customWidth="1"/>
    <col min="6" max="6" width="13.625" style="0" customWidth="1"/>
    <col min="7" max="7" width="11.75390625" style="0" bestFit="1" customWidth="1"/>
  </cols>
  <sheetData>
    <row r="1" spans="2:7" ht="12.75">
      <c r="B1" s="6"/>
      <c r="C1" s="6"/>
      <c r="D1" s="33"/>
      <c r="G1" s="17" t="s">
        <v>20</v>
      </c>
    </row>
    <row r="2" spans="2:7" ht="12.75">
      <c r="B2" s="6"/>
      <c r="C2" s="6"/>
      <c r="D2" s="33"/>
      <c r="G2" s="6" t="s">
        <v>13</v>
      </c>
    </row>
    <row r="3" spans="2:7" ht="12.75">
      <c r="B3" s="6"/>
      <c r="C3" s="6"/>
      <c r="D3" s="33"/>
      <c r="G3" s="6" t="s">
        <v>59</v>
      </c>
    </row>
    <row r="4" spans="2:7" ht="12.75">
      <c r="B4" s="6"/>
      <c r="C4" s="6"/>
      <c r="D4" s="33"/>
      <c r="G4" s="6" t="s">
        <v>2</v>
      </c>
    </row>
    <row r="5" spans="2:7" ht="12.75">
      <c r="B5" s="6"/>
      <c r="C5" s="6"/>
      <c r="D5" s="40"/>
      <c r="F5" s="41"/>
      <c r="G5" s="42" t="s">
        <v>84</v>
      </c>
    </row>
    <row r="6" spans="2:7" ht="12.75">
      <c r="B6" s="6"/>
      <c r="C6" s="6"/>
      <c r="D6" s="33"/>
      <c r="G6" s="6" t="s">
        <v>60</v>
      </c>
    </row>
    <row r="7" spans="2:7" ht="12.75">
      <c r="B7" s="6"/>
      <c r="C7" s="6"/>
      <c r="D7" s="33"/>
      <c r="G7" s="6" t="s">
        <v>14</v>
      </c>
    </row>
    <row r="8" spans="2:7" ht="12.75">
      <c r="B8" s="9"/>
      <c r="C8" s="9"/>
      <c r="D8" s="34"/>
      <c r="G8" s="6" t="s">
        <v>93</v>
      </c>
    </row>
    <row r="9" spans="2:7" ht="12.75">
      <c r="B9" s="7"/>
      <c r="C9" s="7"/>
      <c r="D9" s="21"/>
      <c r="G9" s="6" t="s">
        <v>94</v>
      </c>
    </row>
    <row r="10" spans="2:7" ht="15.75" customHeight="1">
      <c r="B10" s="7"/>
      <c r="C10" s="7"/>
      <c r="D10" s="50" t="s">
        <v>103</v>
      </c>
      <c r="E10" s="50"/>
      <c r="F10" s="50"/>
      <c r="G10" s="50"/>
    </row>
    <row r="11" spans="1:6" ht="81" customHeight="1">
      <c r="A11" s="51" t="s">
        <v>90</v>
      </c>
      <c r="B11" s="51"/>
      <c r="C11" s="51"/>
      <c r="D11" s="51"/>
      <c r="E11" s="51"/>
      <c r="F11" s="51"/>
    </row>
    <row r="12" ht="12.75">
      <c r="G12" s="10" t="s">
        <v>21</v>
      </c>
    </row>
    <row r="13" spans="1:7" ht="14.25" customHeight="1">
      <c r="A13" s="52" t="s">
        <v>0</v>
      </c>
      <c r="B13" s="53" t="s">
        <v>18</v>
      </c>
      <c r="C13" s="53" t="s">
        <v>19</v>
      </c>
      <c r="D13" s="54" t="s">
        <v>9</v>
      </c>
      <c r="E13" s="54"/>
      <c r="F13" s="54"/>
      <c r="G13" s="54"/>
    </row>
    <row r="14" spans="1:7" ht="42" customHeight="1">
      <c r="A14" s="52"/>
      <c r="B14" s="53"/>
      <c r="C14" s="53"/>
      <c r="D14" s="36" t="s">
        <v>62</v>
      </c>
      <c r="E14" s="22" t="s">
        <v>91</v>
      </c>
      <c r="F14" s="30" t="s">
        <v>79</v>
      </c>
      <c r="G14" s="30" t="s">
        <v>92</v>
      </c>
    </row>
    <row r="15" spans="1:7" ht="12.75">
      <c r="A15" s="3" t="s">
        <v>1</v>
      </c>
      <c r="B15" s="5"/>
      <c r="C15" s="5"/>
      <c r="D15" s="43">
        <f>D16+D22+D31+D37+D44+D50+D54+D71+D80</f>
        <v>47418.19</v>
      </c>
      <c r="E15" s="43">
        <f>E16+E22+E31+E37+E44+E50+E54+E71+E80</f>
        <v>7628082.06</v>
      </c>
      <c r="F15" s="43">
        <f>F16+F22+F31+F37+F44+F50+F54+F71+F80</f>
        <v>5165300</v>
      </c>
      <c r="G15" s="43">
        <f>G16+G22+G31+G37+G44+G50+G54+G71+G80</f>
        <v>5309100</v>
      </c>
    </row>
    <row r="16" spans="1:7" ht="51">
      <c r="A16" s="13" t="s">
        <v>46</v>
      </c>
      <c r="B16" s="8" t="s">
        <v>47</v>
      </c>
      <c r="C16" s="8"/>
      <c r="D16" s="44">
        <f>D17</f>
        <v>0</v>
      </c>
      <c r="E16" s="44">
        <f>E17</f>
        <v>706316.48</v>
      </c>
      <c r="F16" s="44">
        <f aca="true" t="shared" si="0" ref="F16:G18">F17</f>
        <v>45000</v>
      </c>
      <c r="G16" s="44">
        <f t="shared" si="0"/>
        <v>45000</v>
      </c>
    </row>
    <row r="17" spans="1:7" ht="38.25">
      <c r="A17" s="12" t="s">
        <v>48</v>
      </c>
      <c r="B17" s="24" t="s">
        <v>49</v>
      </c>
      <c r="C17" s="4"/>
      <c r="D17" s="45">
        <f>D18+D20</f>
        <v>0</v>
      </c>
      <c r="E17" s="45">
        <f>E18+E20</f>
        <v>706316.48</v>
      </c>
      <c r="F17" s="45">
        <f>F18+F20</f>
        <v>45000</v>
      </c>
      <c r="G17" s="45">
        <f>G18+G20</f>
        <v>45000</v>
      </c>
    </row>
    <row r="18" spans="1:7" ht="38.25">
      <c r="A18" s="12" t="s">
        <v>63</v>
      </c>
      <c r="B18" s="24" t="s">
        <v>50</v>
      </c>
      <c r="C18" s="4"/>
      <c r="D18" s="19">
        <f>D19</f>
        <v>0</v>
      </c>
      <c r="E18" s="19">
        <f>E19</f>
        <v>11601.6</v>
      </c>
      <c r="F18" s="45">
        <f t="shared" si="0"/>
        <v>15000</v>
      </c>
      <c r="G18" s="45">
        <f t="shared" si="0"/>
        <v>15000</v>
      </c>
    </row>
    <row r="19" spans="1:7" ht="25.5">
      <c r="A19" s="12" t="s">
        <v>64</v>
      </c>
      <c r="B19" s="24" t="s">
        <v>50</v>
      </c>
      <c r="C19" s="4" t="s">
        <v>4</v>
      </c>
      <c r="D19" s="19">
        <v>0</v>
      </c>
      <c r="E19" s="19">
        <v>11601.6</v>
      </c>
      <c r="F19" s="45">
        <v>15000</v>
      </c>
      <c r="G19" s="45">
        <v>15000</v>
      </c>
    </row>
    <row r="20" spans="1:7" ht="12.75">
      <c r="A20" s="12" t="s">
        <v>82</v>
      </c>
      <c r="B20" s="24" t="s">
        <v>83</v>
      </c>
      <c r="C20" s="4"/>
      <c r="D20" s="19">
        <f>D21</f>
        <v>0</v>
      </c>
      <c r="E20" s="19">
        <f>E21</f>
        <v>694714.88</v>
      </c>
      <c r="F20" s="45">
        <f>F21</f>
        <v>30000</v>
      </c>
      <c r="G20" s="45">
        <f>G21</f>
        <v>30000</v>
      </c>
    </row>
    <row r="21" spans="1:7" ht="12.75">
      <c r="A21" s="12" t="s">
        <v>7</v>
      </c>
      <c r="B21" s="24" t="s">
        <v>83</v>
      </c>
      <c r="C21" s="4" t="s">
        <v>5</v>
      </c>
      <c r="D21" s="46">
        <v>0</v>
      </c>
      <c r="E21" s="19">
        <v>694714.88</v>
      </c>
      <c r="F21" s="45">
        <v>30000</v>
      </c>
      <c r="G21" s="45">
        <v>30000</v>
      </c>
    </row>
    <row r="22" spans="1:7" ht="51">
      <c r="A22" s="13" t="s">
        <v>26</v>
      </c>
      <c r="B22" s="8" t="s">
        <v>27</v>
      </c>
      <c r="C22" s="14"/>
      <c r="D22" s="37">
        <f>D23+D28</f>
        <v>475000</v>
      </c>
      <c r="E22" s="37">
        <f>E23+E28</f>
        <v>3245205.52</v>
      </c>
      <c r="F22" s="37">
        <f>F23+F28</f>
        <v>2810900</v>
      </c>
      <c r="G22" s="37">
        <f>G23+G28</f>
        <v>2810900</v>
      </c>
    </row>
    <row r="23" spans="1:7" ht="38.25">
      <c r="A23" s="12" t="s">
        <v>29</v>
      </c>
      <c r="B23" s="24" t="s">
        <v>65</v>
      </c>
      <c r="C23" s="4"/>
      <c r="D23" s="19">
        <f>D24</f>
        <v>279000</v>
      </c>
      <c r="E23" s="19">
        <f>E24</f>
        <v>2298805.52</v>
      </c>
      <c r="F23" s="45">
        <f>F24</f>
        <v>2030400</v>
      </c>
      <c r="G23" s="45">
        <f>G24</f>
        <v>2030400</v>
      </c>
    </row>
    <row r="24" spans="1:7" ht="25.5">
      <c r="A24" s="12" t="s">
        <v>66</v>
      </c>
      <c r="B24" s="24" t="s">
        <v>67</v>
      </c>
      <c r="C24" s="4"/>
      <c r="D24" s="19">
        <f>D25+D26+D27</f>
        <v>279000</v>
      </c>
      <c r="E24" s="19">
        <f>E25+E26+E27</f>
        <v>2298805.52</v>
      </c>
      <c r="F24" s="45">
        <f>F25+F26+F27</f>
        <v>2030400</v>
      </c>
      <c r="G24" s="45">
        <f>G25+G26+G27</f>
        <v>2030400</v>
      </c>
    </row>
    <row r="25" spans="1:7" ht="51">
      <c r="A25" s="12" t="s">
        <v>6</v>
      </c>
      <c r="B25" s="24" t="s">
        <v>67</v>
      </c>
      <c r="C25" s="4" t="s">
        <v>3</v>
      </c>
      <c r="D25" s="19">
        <v>294000</v>
      </c>
      <c r="E25" s="19">
        <v>1302500</v>
      </c>
      <c r="F25" s="45">
        <v>1048900</v>
      </c>
      <c r="G25" s="45">
        <v>1048900</v>
      </c>
    </row>
    <row r="26" spans="1:7" ht="25.5">
      <c r="A26" s="12" t="s">
        <v>64</v>
      </c>
      <c r="B26" s="24" t="s">
        <v>67</v>
      </c>
      <c r="C26" s="4" t="s">
        <v>4</v>
      </c>
      <c r="D26" s="19">
        <v>-15000</v>
      </c>
      <c r="E26" s="19">
        <v>944822.52</v>
      </c>
      <c r="F26" s="45">
        <v>950500</v>
      </c>
      <c r="G26" s="45">
        <v>950500</v>
      </c>
    </row>
    <row r="27" spans="1:7" ht="12.75">
      <c r="A27" s="12" t="s">
        <v>7</v>
      </c>
      <c r="B27" s="24" t="s">
        <v>67</v>
      </c>
      <c r="C27" s="4" t="s">
        <v>5</v>
      </c>
      <c r="D27" s="19">
        <v>0</v>
      </c>
      <c r="E27" s="19">
        <v>51483</v>
      </c>
      <c r="F27" s="45">
        <v>31000</v>
      </c>
      <c r="G27" s="45">
        <v>31000</v>
      </c>
    </row>
    <row r="28" spans="1:7" ht="38.25">
      <c r="A28" s="25" t="s">
        <v>28</v>
      </c>
      <c r="B28" s="24" t="s">
        <v>68</v>
      </c>
      <c r="C28" s="11"/>
      <c r="D28" s="32">
        <f>D29</f>
        <v>196000</v>
      </c>
      <c r="E28" s="31">
        <f aca="true" t="shared" si="1" ref="E28:G29">E29</f>
        <v>946400</v>
      </c>
      <c r="F28" s="31">
        <f t="shared" si="1"/>
        <v>780500</v>
      </c>
      <c r="G28" s="31">
        <f t="shared" si="1"/>
        <v>780500</v>
      </c>
    </row>
    <row r="29" spans="1:7" ht="12.75">
      <c r="A29" s="12" t="s">
        <v>22</v>
      </c>
      <c r="B29" s="24" t="s">
        <v>69</v>
      </c>
      <c r="C29" s="4"/>
      <c r="D29" s="32">
        <f>D30</f>
        <v>196000</v>
      </c>
      <c r="E29" s="19">
        <f t="shared" si="1"/>
        <v>946400</v>
      </c>
      <c r="F29" s="45">
        <f t="shared" si="1"/>
        <v>780500</v>
      </c>
      <c r="G29" s="45">
        <f t="shared" si="1"/>
        <v>780500</v>
      </c>
    </row>
    <row r="30" spans="1:7" ht="51">
      <c r="A30" s="12" t="s">
        <v>6</v>
      </c>
      <c r="B30" s="24" t="s">
        <v>69</v>
      </c>
      <c r="C30" s="4" t="s">
        <v>3</v>
      </c>
      <c r="D30" s="19">
        <v>196000</v>
      </c>
      <c r="E30" s="19">
        <v>946400</v>
      </c>
      <c r="F30" s="45">
        <v>780500</v>
      </c>
      <c r="G30" s="45">
        <v>780500</v>
      </c>
    </row>
    <row r="31" spans="1:7" ht="38.25">
      <c r="A31" s="13" t="s">
        <v>85</v>
      </c>
      <c r="B31" s="14">
        <v>1800000000</v>
      </c>
      <c r="C31" s="8"/>
      <c r="D31" s="19"/>
      <c r="E31" s="37">
        <f>E32</f>
        <v>50000</v>
      </c>
      <c r="F31" s="37">
        <f>F32</f>
        <v>50000</v>
      </c>
      <c r="G31" s="37">
        <f>G32</f>
        <v>50000</v>
      </c>
    </row>
    <row r="32" spans="1:7" ht="38.25">
      <c r="A32" s="12" t="s">
        <v>86</v>
      </c>
      <c r="B32" s="11">
        <v>1800100000</v>
      </c>
      <c r="C32" s="4"/>
      <c r="D32" s="19"/>
      <c r="E32" s="32">
        <f>E33+E35</f>
        <v>50000</v>
      </c>
      <c r="F32" s="32">
        <f>F33+F35</f>
        <v>50000</v>
      </c>
      <c r="G32" s="32">
        <f>G33+G35</f>
        <v>50000</v>
      </c>
    </row>
    <row r="33" spans="1:7" ht="12.75">
      <c r="A33" s="12" t="s">
        <v>42</v>
      </c>
      <c r="B33" s="11">
        <v>1800145870</v>
      </c>
      <c r="C33" s="4"/>
      <c r="D33" s="19"/>
      <c r="E33" s="32">
        <f>E34</f>
        <v>50000</v>
      </c>
      <c r="F33" s="32">
        <f>F34</f>
        <v>50000</v>
      </c>
      <c r="G33" s="32">
        <f>G34</f>
        <v>50000</v>
      </c>
    </row>
    <row r="34" spans="1:7" ht="25.5">
      <c r="A34" s="18" t="s">
        <v>64</v>
      </c>
      <c r="B34" s="11">
        <v>1800145870</v>
      </c>
      <c r="C34" s="4" t="s">
        <v>4</v>
      </c>
      <c r="D34" s="32"/>
      <c r="E34" s="32">
        <v>50000</v>
      </c>
      <c r="F34" s="32">
        <v>50000</v>
      </c>
      <c r="G34" s="32">
        <v>50000</v>
      </c>
    </row>
    <row r="35" spans="1:7" ht="38.25">
      <c r="A35" s="18" t="s">
        <v>75</v>
      </c>
      <c r="B35" s="11">
        <v>1800172010</v>
      </c>
      <c r="C35" s="4"/>
      <c r="D35" s="19"/>
      <c r="E35" s="32">
        <f>E36</f>
        <v>0</v>
      </c>
      <c r="F35" s="32">
        <f>F36</f>
        <v>0</v>
      </c>
      <c r="G35" s="32">
        <f>G36</f>
        <v>0</v>
      </c>
    </row>
    <row r="36" spans="1:7" ht="25.5">
      <c r="A36" s="18" t="s">
        <v>64</v>
      </c>
      <c r="B36" s="11">
        <v>1800172010</v>
      </c>
      <c r="C36" s="4" t="s">
        <v>4</v>
      </c>
      <c r="D36" s="19"/>
      <c r="E36" s="32">
        <v>0</v>
      </c>
      <c r="F36" s="32">
        <v>0</v>
      </c>
      <c r="G36" s="32">
        <v>0</v>
      </c>
    </row>
    <row r="37" spans="1:7" ht="38.25">
      <c r="A37" s="13" t="s">
        <v>12</v>
      </c>
      <c r="B37" s="8" t="s">
        <v>23</v>
      </c>
      <c r="C37" s="8"/>
      <c r="D37" s="44">
        <f>D38</f>
        <v>0</v>
      </c>
      <c r="E37" s="44">
        <f>E38</f>
        <v>126700</v>
      </c>
      <c r="F37" s="44">
        <f aca="true" t="shared" si="2" ref="E37:G40">F38</f>
        <v>27000</v>
      </c>
      <c r="G37" s="44">
        <f t="shared" si="2"/>
        <v>27000</v>
      </c>
    </row>
    <row r="38" spans="1:7" ht="25.5">
      <c r="A38" s="12" t="s">
        <v>70</v>
      </c>
      <c r="B38" s="4" t="s">
        <v>71</v>
      </c>
      <c r="C38" s="4"/>
      <c r="D38" s="45">
        <f>D39</f>
        <v>0</v>
      </c>
      <c r="E38" s="45">
        <f>E39</f>
        <v>126700</v>
      </c>
      <c r="F38" s="45">
        <f t="shared" si="2"/>
        <v>27000</v>
      </c>
      <c r="G38" s="45">
        <f t="shared" si="2"/>
        <v>27000</v>
      </c>
    </row>
    <row r="39" spans="1:7" ht="38.25">
      <c r="A39" s="12" t="s">
        <v>72</v>
      </c>
      <c r="B39" s="4" t="s">
        <v>73</v>
      </c>
      <c r="C39" s="4"/>
      <c r="D39" s="45">
        <f>D40+D42</f>
        <v>0</v>
      </c>
      <c r="E39" s="45">
        <f>E40+E42</f>
        <v>126700</v>
      </c>
      <c r="F39" s="45">
        <f>F40</f>
        <v>27000</v>
      </c>
      <c r="G39" s="45">
        <f>G40</f>
        <v>27000</v>
      </c>
    </row>
    <row r="40" spans="1:7" ht="12.75">
      <c r="A40" s="12" t="s">
        <v>11</v>
      </c>
      <c r="B40" s="4" t="s">
        <v>74</v>
      </c>
      <c r="C40" s="4"/>
      <c r="D40" s="23"/>
      <c r="E40" s="45">
        <f t="shared" si="2"/>
        <v>27000</v>
      </c>
      <c r="F40" s="45">
        <f t="shared" si="2"/>
        <v>27000</v>
      </c>
      <c r="G40" s="45">
        <f t="shared" si="2"/>
        <v>27000</v>
      </c>
    </row>
    <row r="41" spans="1:7" ht="25.5">
      <c r="A41" s="18" t="s">
        <v>64</v>
      </c>
      <c r="B41" s="4" t="s">
        <v>74</v>
      </c>
      <c r="C41" s="4" t="s">
        <v>4</v>
      </c>
      <c r="D41" s="19"/>
      <c r="E41" s="32">
        <v>27000</v>
      </c>
      <c r="F41" s="32">
        <v>27000</v>
      </c>
      <c r="G41" s="32">
        <v>27000</v>
      </c>
    </row>
    <row r="42" spans="1:7" ht="38.25">
      <c r="A42" s="18" t="s">
        <v>100</v>
      </c>
      <c r="B42" s="4" t="s">
        <v>102</v>
      </c>
      <c r="C42" s="4"/>
      <c r="D42" s="48">
        <f>D43</f>
        <v>0</v>
      </c>
      <c r="E42" s="48">
        <f>E43</f>
        <v>99700</v>
      </c>
      <c r="F42" s="48"/>
      <c r="G42" s="32"/>
    </row>
    <row r="43" spans="1:7" ht="25.5">
      <c r="A43" s="18" t="s">
        <v>64</v>
      </c>
      <c r="B43" s="4" t="s">
        <v>102</v>
      </c>
      <c r="C43" s="4" t="s">
        <v>4</v>
      </c>
      <c r="D43" s="48">
        <v>0</v>
      </c>
      <c r="E43" s="48">
        <v>99700</v>
      </c>
      <c r="F43" s="48"/>
      <c r="G43" s="32"/>
    </row>
    <row r="44" spans="1:7" ht="38.25">
      <c r="A44" s="13" t="s">
        <v>30</v>
      </c>
      <c r="B44" s="8" t="s">
        <v>31</v>
      </c>
      <c r="C44" s="8"/>
      <c r="D44" s="37">
        <f>D45</f>
        <v>0</v>
      </c>
      <c r="E44" s="37">
        <f>E45</f>
        <v>1465729.93</v>
      </c>
      <c r="F44" s="37"/>
      <c r="G44" s="37"/>
    </row>
    <row r="45" spans="1:7" ht="51">
      <c r="A45" s="12" t="s">
        <v>32</v>
      </c>
      <c r="B45" s="4" t="s">
        <v>33</v>
      </c>
      <c r="C45" s="4"/>
      <c r="D45" s="32">
        <f>D46+D48</f>
        <v>0</v>
      </c>
      <c r="E45" s="32">
        <f>E46+E48</f>
        <v>1465729.93</v>
      </c>
      <c r="F45" s="32"/>
      <c r="G45" s="32"/>
    </row>
    <row r="46" spans="1:7" ht="12.75">
      <c r="A46" s="12" t="s">
        <v>34</v>
      </c>
      <c r="B46" s="4" t="s">
        <v>35</v>
      </c>
      <c r="C46" s="4"/>
      <c r="D46" s="47">
        <f>D47</f>
        <v>0</v>
      </c>
      <c r="E46" s="47">
        <f>E47</f>
        <v>1311000</v>
      </c>
      <c r="F46" s="32"/>
      <c r="G46" s="32"/>
    </row>
    <row r="47" spans="1:7" ht="25.5">
      <c r="A47" s="18" t="s">
        <v>64</v>
      </c>
      <c r="B47" s="4" t="s">
        <v>35</v>
      </c>
      <c r="C47" s="4" t="s">
        <v>4</v>
      </c>
      <c r="D47" s="19">
        <v>0</v>
      </c>
      <c r="E47" s="47">
        <v>1311000</v>
      </c>
      <c r="F47" s="32"/>
      <c r="G47" s="32"/>
    </row>
    <row r="48" spans="1:7" ht="63.75">
      <c r="A48" s="12" t="s">
        <v>39</v>
      </c>
      <c r="B48" s="4" t="s">
        <v>95</v>
      </c>
      <c r="C48" s="4"/>
      <c r="D48" s="19">
        <f>D49</f>
        <v>0</v>
      </c>
      <c r="E48" s="19">
        <f>E49</f>
        <v>154729.93</v>
      </c>
      <c r="F48" s="32"/>
      <c r="G48" s="32"/>
    </row>
    <row r="49" spans="1:7" ht="25.5">
      <c r="A49" s="18" t="s">
        <v>64</v>
      </c>
      <c r="B49" s="4" t="s">
        <v>95</v>
      </c>
      <c r="C49" s="4" t="s">
        <v>4</v>
      </c>
      <c r="D49" s="19">
        <v>0</v>
      </c>
      <c r="E49" s="19">
        <v>154729.93</v>
      </c>
      <c r="F49" s="32"/>
      <c r="G49" s="32"/>
    </row>
    <row r="50" spans="1:7" ht="51">
      <c r="A50" s="13" t="s">
        <v>43</v>
      </c>
      <c r="B50" s="14">
        <v>2300000000</v>
      </c>
      <c r="C50" s="14"/>
      <c r="D50" s="37">
        <f>D51</f>
        <v>47418.19</v>
      </c>
      <c r="E50" s="37">
        <f>E51</f>
        <v>204697.1</v>
      </c>
      <c r="F50" s="37">
        <f>F51</f>
        <v>0</v>
      </c>
      <c r="G50" s="37">
        <f>G51</f>
        <v>0</v>
      </c>
    </row>
    <row r="51" spans="1:7" ht="25.5">
      <c r="A51" s="12" t="s">
        <v>44</v>
      </c>
      <c r="B51" s="26">
        <v>2300300000</v>
      </c>
      <c r="C51" s="26"/>
      <c r="D51" s="31">
        <f aca="true" t="shared" si="3" ref="D51:G52">D52</f>
        <v>47418.19</v>
      </c>
      <c r="E51" s="31">
        <f t="shared" si="3"/>
        <v>204697.1</v>
      </c>
      <c r="F51" s="31">
        <f t="shared" si="3"/>
        <v>0</v>
      </c>
      <c r="G51" s="31">
        <f t="shared" si="3"/>
        <v>0</v>
      </c>
    </row>
    <row r="52" spans="1:7" ht="12.75">
      <c r="A52" s="12" t="s">
        <v>45</v>
      </c>
      <c r="B52" s="26">
        <v>2300303560</v>
      </c>
      <c r="C52" s="26"/>
      <c r="D52" s="48">
        <f t="shared" si="3"/>
        <v>47418.19</v>
      </c>
      <c r="E52" s="48">
        <f t="shared" si="3"/>
        <v>204697.1</v>
      </c>
      <c r="F52" s="48">
        <f t="shared" si="3"/>
        <v>0</v>
      </c>
      <c r="G52" s="48">
        <f t="shared" si="3"/>
        <v>0</v>
      </c>
    </row>
    <row r="53" spans="1:7" ht="25.5">
      <c r="A53" s="18" t="s">
        <v>64</v>
      </c>
      <c r="B53" s="26">
        <v>2300303560</v>
      </c>
      <c r="C53" s="26">
        <v>200</v>
      </c>
      <c r="D53" s="19">
        <v>47418.19</v>
      </c>
      <c r="E53" s="48">
        <v>204697.1</v>
      </c>
      <c r="F53" s="48">
        <v>0</v>
      </c>
      <c r="G53" s="48">
        <v>0</v>
      </c>
    </row>
    <row r="54" spans="1:7" ht="38.25">
      <c r="A54" s="13" t="s">
        <v>36</v>
      </c>
      <c r="B54" s="14">
        <v>2400000000</v>
      </c>
      <c r="C54" s="14"/>
      <c r="D54" s="37">
        <f>D55+D62+D68</f>
        <v>-490000</v>
      </c>
      <c r="E54" s="37">
        <f>E55+E62+E68</f>
        <v>1474688.03</v>
      </c>
      <c r="F54" s="37">
        <f>F55+F62</f>
        <v>1872000</v>
      </c>
      <c r="G54" s="37">
        <f>G55+G62</f>
        <v>1892000</v>
      </c>
    </row>
    <row r="55" spans="1:7" ht="25.5">
      <c r="A55" s="25" t="s">
        <v>37</v>
      </c>
      <c r="B55" s="11">
        <v>2400100000</v>
      </c>
      <c r="C55" s="11"/>
      <c r="D55" s="31">
        <f>D56+D58+D60</f>
        <v>-655599.96</v>
      </c>
      <c r="E55" s="31">
        <f>E56+E58+E60</f>
        <v>541853.0700000001</v>
      </c>
      <c r="F55" s="31">
        <f>F56+F58</f>
        <v>1212000</v>
      </c>
      <c r="G55" s="31">
        <f>G56+G58</f>
        <v>1222000</v>
      </c>
    </row>
    <row r="56" spans="1:7" ht="25.5">
      <c r="A56" s="25" t="s">
        <v>38</v>
      </c>
      <c r="B56" s="11">
        <v>2400106050</v>
      </c>
      <c r="C56" s="11"/>
      <c r="D56" s="48">
        <f>D57</f>
        <v>-490800</v>
      </c>
      <c r="E56" s="48">
        <f>E57</f>
        <v>104082.96</v>
      </c>
      <c r="F56" s="48">
        <f>F57</f>
        <v>712000</v>
      </c>
      <c r="G56" s="48">
        <f>G57</f>
        <v>722000</v>
      </c>
    </row>
    <row r="57" spans="1:7" ht="25.5">
      <c r="A57" s="18" t="s">
        <v>64</v>
      </c>
      <c r="B57" s="11">
        <v>2400106050</v>
      </c>
      <c r="C57" s="4" t="s">
        <v>4</v>
      </c>
      <c r="D57" s="48">
        <v>-490800</v>
      </c>
      <c r="E57" s="48">
        <v>104082.96</v>
      </c>
      <c r="F57" s="48">
        <v>712000</v>
      </c>
      <c r="G57" s="48">
        <v>722000</v>
      </c>
    </row>
    <row r="58" spans="1:7" ht="63.75">
      <c r="A58" s="12" t="s">
        <v>39</v>
      </c>
      <c r="B58" s="4" t="s">
        <v>40</v>
      </c>
      <c r="C58" s="4"/>
      <c r="D58" s="19">
        <f>D59</f>
        <v>-165599.96</v>
      </c>
      <c r="E58" s="32">
        <f>E59</f>
        <v>337270.11</v>
      </c>
      <c r="F58" s="32">
        <f>F59</f>
        <v>500000</v>
      </c>
      <c r="G58" s="32">
        <f>G59</f>
        <v>500000</v>
      </c>
    </row>
    <row r="59" spans="1:7" ht="25.5">
      <c r="A59" s="18" t="s">
        <v>64</v>
      </c>
      <c r="B59" s="4" t="s">
        <v>40</v>
      </c>
      <c r="C59" s="4" t="s">
        <v>4</v>
      </c>
      <c r="D59" s="19">
        <v>-165599.96</v>
      </c>
      <c r="E59" s="32">
        <v>337270.11</v>
      </c>
      <c r="F59" s="32">
        <v>500000</v>
      </c>
      <c r="G59" s="32">
        <v>500000</v>
      </c>
    </row>
    <row r="60" spans="1:7" ht="38.25">
      <c r="A60" s="18" t="s">
        <v>100</v>
      </c>
      <c r="B60" s="4" t="s">
        <v>101</v>
      </c>
      <c r="C60" s="4"/>
      <c r="D60" s="48">
        <f>D61</f>
        <v>800</v>
      </c>
      <c r="E60" s="48">
        <f>E61</f>
        <v>100500</v>
      </c>
      <c r="F60" s="48"/>
      <c r="G60" s="32"/>
    </row>
    <row r="61" spans="1:7" ht="25.5">
      <c r="A61" s="18" t="s">
        <v>64</v>
      </c>
      <c r="B61" s="4" t="s">
        <v>101</v>
      </c>
      <c r="C61" s="4" t="s">
        <v>4</v>
      </c>
      <c r="D61" s="48">
        <v>800</v>
      </c>
      <c r="E61" s="48">
        <v>100500</v>
      </c>
      <c r="F61" s="48"/>
      <c r="G61" s="32"/>
    </row>
    <row r="62" spans="1:7" ht="25.5">
      <c r="A62" s="12" t="s">
        <v>41</v>
      </c>
      <c r="B62" s="11">
        <v>2400200000</v>
      </c>
      <c r="C62" s="4"/>
      <c r="D62" s="31">
        <f>D63+D66</f>
        <v>165599.96</v>
      </c>
      <c r="E62" s="31">
        <f>E63+E66</f>
        <v>931534.96</v>
      </c>
      <c r="F62" s="31">
        <f aca="true" t="shared" si="4" ref="D62:G64">F63</f>
        <v>660000</v>
      </c>
      <c r="G62" s="31">
        <f t="shared" si="4"/>
        <v>670000</v>
      </c>
    </row>
    <row r="63" spans="1:7" ht="25.5">
      <c r="A63" s="25" t="s">
        <v>37</v>
      </c>
      <c r="B63" s="11">
        <v>2400206050</v>
      </c>
      <c r="C63" s="4"/>
      <c r="D63" s="31">
        <f t="shared" si="4"/>
        <v>0</v>
      </c>
      <c r="E63" s="31">
        <f t="shared" si="4"/>
        <v>745135</v>
      </c>
      <c r="F63" s="31">
        <f t="shared" si="4"/>
        <v>660000</v>
      </c>
      <c r="G63" s="31">
        <f t="shared" si="4"/>
        <v>670000</v>
      </c>
    </row>
    <row r="64" spans="1:7" ht="25.5">
      <c r="A64" s="12" t="s">
        <v>38</v>
      </c>
      <c r="B64" s="11">
        <v>2400206050</v>
      </c>
      <c r="C64" s="4"/>
      <c r="D64" s="47">
        <f>D65</f>
        <v>0</v>
      </c>
      <c r="E64" s="47">
        <f>E65</f>
        <v>745135</v>
      </c>
      <c r="F64" s="32">
        <f t="shared" si="4"/>
        <v>660000</v>
      </c>
      <c r="G64" s="32">
        <f t="shared" si="4"/>
        <v>670000</v>
      </c>
    </row>
    <row r="65" spans="1:7" ht="25.5">
      <c r="A65" s="18" t="s">
        <v>64</v>
      </c>
      <c r="B65" s="11">
        <v>2400206050</v>
      </c>
      <c r="C65" s="4" t="s">
        <v>4</v>
      </c>
      <c r="D65" s="32">
        <v>0</v>
      </c>
      <c r="E65" s="47">
        <v>745135</v>
      </c>
      <c r="F65" s="32">
        <v>660000</v>
      </c>
      <c r="G65" s="32">
        <v>670000</v>
      </c>
    </row>
    <row r="66" spans="1:7" ht="63.75">
      <c r="A66" s="12" t="s">
        <v>39</v>
      </c>
      <c r="B66" s="4" t="s">
        <v>99</v>
      </c>
      <c r="C66" s="4"/>
      <c r="D66" s="32">
        <f>D67</f>
        <v>165599.96</v>
      </c>
      <c r="E66" s="32">
        <f>E67</f>
        <v>186399.96</v>
      </c>
      <c r="F66" s="32"/>
      <c r="G66" s="32"/>
    </row>
    <row r="67" spans="1:7" ht="25.5">
      <c r="A67" s="18" t="s">
        <v>64</v>
      </c>
      <c r="B67" s="4" t="s">
        <v>99</v>
      </c>
      <c r="C67" s="4" t="s">
        <v>4</v>
      </c>
      <c r="D67" s="32">
        <v>165599.96</v>
      </c>
      <c r="E67" s="32">
        <v>186399.96</v>
      </c>
      <c r="F67" s="32"/>
      <c r="G67" s="32"/>
    </row>
    <row r="68" spans="1:7" ht="25.5">
      <c r="A68" s="12" t="s">
        <v>97</v>
      </c>
      <c r="B68" s="11">
        <v>2400300000</v>
      </c>
      <c r="C68" s="4"/>
      <c r="D68" s="31">
        <f>D69</f>
        <v>0</v>
      </c>
      <c r="E68" s="31">
        <f>E69</f>
        <v>1300</v>
      </c>
      <c r="F68" s="32"/>
      <c r="G68" s="32"/>
    </row>
    <row r="69" spans="1:7" ht="12.75">
      <c r="A69" s="12" t="s">
        <v>98</v>
      </c>
      <c r="B69" s="11">
        <v>2400306400</v>
      </c>
      <c r="C69" s="4"/>
      <c r="D69" s="47">
        <f>D70</f>
        <v>0</v>
      </c>
      <c r="E69" s="47">
        <f>E70</f>
        <v>1300</v>
      </c>
      <c r="F69" s="32"/>
      <c r="G69" s="32"/>
    </row>
    <row r="70" spans="1:7" ht="25.5">
      <c r="A70" s="18" t="s">
        <v>64</v>
      </c>
      <c r="B70" s="11">
        <v>2400306400</v>
      </c>
      <c r="C70" s="4" t="s">
        <v>4</v>
      </c>
      <c r="D70" s="48">
        <v>0</v>
      </c>
      <c r="E70" s="32">
        <v>1300</v>
      </c>
      <c r="F70" s="32"/>
      <c r="G70" s="32"/>
    </row>
    <row r="71" spans="1:7" ht="38.25">
      <c r="A71" s="13" t="s">
        <v>51</v>
      </c>
      <c r="B71" s="8" t="s">
        <v>52</v>
      </c>
      <c r="C71" s="8"/>
      <c r="D71" s="37">
        <f>D72+D75</f>
        <v>-5000</v>
      </c>
      <c r="E71" s="37">
        <f>E72+E75</f>
        <v>166545</v>
      </c>
      <c r="F71" s="37">
        <f>F72+F75</f>
        <v>147000</v>
      </c>
      <c r="G71" s="37">
        <f>G72+G75</f>
        <v>147000</v>
      </c>
    </row>
    <row r="72" spans="1:7" ht="25.5">
      <c r="A72" s="27" t="s">
        <v>53</v>
      </c>
      <c r="B72" s="28">
        <v>2500100000</v>
      </c>
      <c r="C72" s="29"/>
      <c r="D72" s="32">
        <f aca="true" t="shared" si="5" ref="D72:G73">D73</f>
        <v>-5000</v>
      </c>
      <c r="E72" s="32">
        <f t="shared" si="5"/>
        <v>137945</v>
      </c>
      <c r="F72" s="32">
        <f t="shared" si="5"/>
        <v>117000</v>
      </c>
      <c r="G72" s="32">
        <f t="shared" si="5"/>
        <v>117000</v>
      </c>
    </row>
    <row r="73" spans="1:7" ht="25.5">
      <c r="A73" s="27" t="s">
        <v>54</v>
      </c>
      <c r="B73" s="28">
        <v>2500124300</v>
      </c>
      <c r="C73" s="29"/>
      <c r="D73" s="47">
        <f t="shared" si="5"/>
        <v>-5000</v>
      </c>
      <c r="E73" s="47">
        <f t="shared" si="5"/>
        <v>137945</v>
      </c>
      <c r="F73" s="32">
        <f t="shared" si="5"/>
        <v>117000</v>
      </c>
      <c r="G73" s="32">
        <f t="shared" si="5"/>
        <v>117000</v>
      </c>
    </row>
    <row r="74" spans="1:7" ht="25.5">
      <c r="A74" s="27" t="s">
        <v>64</v>
      </c>
      <c r="B74" s="28">
        <v>2500124300</v>
      </c>
      <c r="C74" s="4" t="s">
        <v>4</v>
      </c>
      <c r="D74" s="19">
        <v>-5000</v>
      </c>
      <c r="E74" s="47">
        <v>137945</v>
      </c>
      <c r="F74" s="32">
        <v>117000</v>
      </c>
      <c r="G74" s="32">
        <v>117000</v>
      </c>
    </row>
    <row r="75" spans="1:7" ht="25.5">
      <c r="A75" s="12" t="s">
        <v>56</v>
      </c>
      <c r="B75" s="4" t="s">
        <v>57</v>
      </c>
      <c r="C75" s="4"/>
      <c r="D75" s="47">
        <f>D76+D78</f>
        <v>0</v>
      </c>
      <c r="E75" s="47">
        <f>E76+E78</f>
        <v>28600</v>
      </c>
      <c r="F75" s="32">
        <f>F76</f>
        <v>30000</v>
      </c>
      <c r="G75" s="32">
        <f>G76</f>
        <v>30000</v>
      </c>
    </row>
    <row r="76" spans="1:7" ht="25.5">
      <c r="A76" s="12" t="s">
        <v>54</v>
      </c>
      <c r="B76" s="4" t="s">
        <v>58</v>
      </c>
      <c r="C76" s="4"/>
      <c r="D76" s="47">
        <f>D77</f>
        <v>0</v>
      </c>
      <c r="E76" s="47">
        <f>E77</f>
        <v>7000</v>
      </c>
      <c r="F76" s="32">
        <f>F77</f>
        <v>30000</v>
      </c>
      <c r="G76" s="32">
        <f>G77</f>
        <v>30000</v>
      </c>
    </row>
    <row r="77" spans="1:7" ht="15.75" customHeight="1">
      <c r="A77" s="18" t="s">
        <v>64</v>
      </c>
      <c r="B77" s="4" t="s">
        <v>58</v>
      </c>
      <c r="C77" s="4" t="s">
        <v>4</v>
      </c>
      <c r="D77" s="19">
        <v>0</v>
      </c>
      <c r="E77" s="47">
        <v>7000</v>
      </c>
      <c r="F77" s="32">
        <v>30000</v>
      </c>
      <c r="G77" s="32">
        <v>30000</v>
      </c>
    </row>
    <row r="78" spans="1:7" ht="75.75" customHeight="1">
      <c r="A78" s="12" t="s">
        <v>39</v>
      </c>
      <c r="B78" s="4" t="s">
        <v>96</v>
      </c>
      <c r="C78" s="4"/>
      <c r="D78" s="19">
        <f>D79</f>
        <v>0</v>
      </c>
      <c r="E78" s="47">
        <f>E79</f>
        <v>21600</v>
      </c>
      <c r="F78" s="47"/>
      <c r="G78" s="32"/>
    </row>
    <row r="79" spans="1:7" ht="46.5" customHeight="1">
      <c r="A79" s="18" t="s">
        <v>64</v>
      </c>
      <c r="B79" s="4" t="s">
        <v>96</v>
      </c>
      <c r="C79" s="4" t="s">
        <v>4</v>
      </c>
      <c r="D79" s="19">
        <v>0</v>
      </c>
      <c r="E79" s="47">
        <v>21600</v>
      </c>
      <c r="F79" s="47"/>
      <c r="G79" s="32"/>
    </row>
    <row r="80" spans="1:7" ht="12.75">
      <c r="A80" s="13" t="s">
        <v>10</v>
      </c>
      <c r="B80" s="8" t="s">
        <v>55</v>
      </c>
      <c r="C80" s="8"/>
      <c r="D80" s="44">
        <f>D81+D89+D83+D85+D87+D91</f>
        <v>20000</v>
      </c>
      <c r="E80" s="44">
        <f>E81+E89+E83+E85+E87+E91</f>
        <v>188200</v>
      </c>
      <c r="F80" s="44">
        <f>F81+F89+F83+F87+F91</f>
        <v>213400</v>
      </c>
      <c r="G80" s="44">
        <f>G81+G89+G83+G87+G91</f>
        <v>337200</v>
      </c>
    </row>
    <row r="81" spans="1:7" ht="25.5">
      <c r="A81" s="12" t="s">
        <v>87</v>
      </c>
      <c r="B81" s="4" t="s">
        <v>88</v>
      </c>
      <c r="C81" s="4"/>
      <c r="D81" s="19"/>
      <c r="E81" s="45">
        <f>E82</f>
        <v>70000</v>
      </c>
      <c r="F81" s="45"/>
      <c r="G81" s="45"/>
    </row>
    <row r="82" spans="1:7" ht="25.5">
      <c r="A82" s="12" t="s">
        <v>64</v>
      </c>
      <c r="B82" s="4" t="s">
        <v>88</v>
      </c>
      <c r="C82" s="4" t="s">
        <v>4</v>
      </c>
      <c r="D82" s="19"/>
      <c r="E82" s="45">
        <v>70000</v>
      </c>
      <c r="F82" s="45"/>
      <c r="G82" s="45"/>
    </row>
    <row r="83" spans="1:7" ht="12.75">
      <c r="A83" s="12" t="s">
        <v>8</v>
      </c>
      <c r="B83" s="24" t="s">
        <v>24</v>
      </c>
      <c r="C83" s="4"/>
      <c r="D83" s="19"/>
      <c r="E83" s="45">
        <f>E84</f>
        <v>20000</v>
      </c>
      <c r="F83" s="45">
        <f>F84</f>
        <v>20000</v>
      </c>
      <c r="G83" s="45">
        <f>G84</f>
        <v>20000</v>
      </c>
    </row>
    <row r="84" spans="1:7" ht="12.75">
      <c r="A84" s="12" t="s">
        <v>7</v>
      </c>
      <c r="B84" s="24" t="s">
        <v>24</v>
      </c>
      <c r="C84" s="4" t="s">
        <v>5</v>
      </c>
      <c r="D84" s="19"/>
      <c r="E84" s="45">
        <v>20000</v>
      </c>
      <c r="F84" s="45">
        <v>20000</v>
      </c>
      <c r="G84" s="45">
        <v>20000</v>
      </c>
    </row>
    <row r="85" spans="1:7" ht="38.25">
      <c r="A85" s="12" t="s">
        <v>106</v>
      </c>
      <c r="B85" s="4" t="s">
        <v>104</v>
      </c>
      <c r="C85" s="4"/>
      <c r="D85" s="19">
        <f>D86</f>
        <v>20000</v>
      </c>
      <c r="E85" s="19">
        <f>E86</f>
        <v>20000</v>
      </c>
      <c r="F85" s="45"/>
      <c r="G85" s="45"/>
    </row>
    <row r="86" spans="1:7" ht="12.75">
      <c r="A86" s="18" t="s">
        <v>107</v>
      </c>
      <c r="B86" s="4" t="s">
        <v>104</v>
      </c>
      <c r="C86" s="4" t="s">
        <v>105</v>
      </c>
      <c r="D86" s="55">
        <v>20000</v>
      </c>
      <c r="E86" s="55">
        <v>20000</v>
      </c>
      <c r="F86" s="45"/>
      <c r="G86" s="45"/>
    </row>
    <row r="87" spans="1:7" ht="25.5">
      <c r="A87" s="18" t="s">
        <v>78</v>
      </c>
      <c r="B87" s="4" t="s">
        <v>61</v>
      </c>
      <c r="C87" s="4"/>
      <c r="D87" s="19"/>
      <c r="E87" s="32">
        <f>E88</f>
        <v>65200</v>
      </c>
      <c r="F87" s="32">
        <f>F88</f>
        <v>65900</v>
      </c>
      <c r="G87" s="32">
        <f>G88</f>
        <v>68200</v>
      </c>
    </row>
    <row r="88" spans="1:7" ht="51">
      <c r="A88" s="18" t="s">
        <v>6</v>
      </c>
      <c r="B88" s="4" t="s">
        <v>61</v>
      </c>
      <c r="C88" s="4" t="s">
        <v>3</v>
      </c>
      <c r="D88" s="23"/>
      <c r="E88" s="32">
        <v>65200</v>
      </c>
      <c r="F88" s="32">
        <v>65900</v>
      </c>
      <c r="G88" s="32">
        <v>68200</v>
      </c>
    </row>
    <row r="89" spans="1:7" ht="13.5" customHeight="1">
      <c r="A89" s="18" t="s">
        <v>89</v>
      </c>
      <c r="B89" s="11">
        <v>9999974000</v>
      </c>
      <c r="C89" s="4"/>
      <c r="D89" s="19"/>
      <c r="E89" s="32">
        <f>E90</f>
        <v>13000</v>
      </c>
      <c r="F89" s="32">
        <f>F90</f>
        <v>12500</v>
      </c>
      <c r="G89" s="32">
        <f>G90</f>
        <v>12000</v>
      </c>
    </row>
    <row r="90" spans="1:7" ht="12.75">
      <c r="A90" s="18" t="s">
        <v>76</v>
      </c>
      <c r="B90" s="11">
        <v>9999974000</v>
      </c>
      <c r="C90" s="4" t="s">
        <v>77</v>
      </c>
      <c r="D90" s="19"/>
      <c r="E90" s="32">
        <v>13000</v>
      </c>
      <c r="F90" s="32">
        <v>12500</v>
      </c>
      <c r="G90" s="32">
        <v>12000</v>
      </c>
    </row>
    <row r="91" spans="1:7" ht="12.75">
      <c r="A91" s="12" t="s">
        <v>15</v>
      </c>
      <c r="B91" s="4" t="s">
        <v>25</v>
      </c>
      <c r="C91" s="4"/>
      <c r="D91" s="19"/>
      <c r="E91" s="32"/>
      <c r="F91" s="32">
        <f>F92</f>
        <v>115000</v>
      </c>
      <c r="G91" s="32">
        <f>G92</f>
        <v>237000</v>
      </c>
    </row>
    <row r="92" spans="1:7" ht="12.75">
      <c r="A92" s="16" t="s">
        <v>16</v>
      </c>
      <c r="B92" s="4" t="s">
        <v>25</v>
      </c>
      <c r="C92" s="15" t="s">
        <v>17</v>
      </c>
      <c r="D92" s="19"/>
      <c r="E92" s="32"/>
      <c r="F92" s="32">
        <v>115000</v>
      </c>
      <c r="G92" s="32">
        <v>237000</v>
      </c>
    </row>
    <row r="95" spans="1:5" ht="15.75">
      <c r="A95" s="49" t="s">
        <v>80</v>
      </c>
      <c r="B95" s="49"/>
      <c r="D95" s="38"/>
      <c r="E95" s="39" t="s">
        <v>81</v>
      </c>
    </row>
  </sheetData>
  <sheetProtection/>
  <mergeCells count="7">
    <mergeCell ref="A95:B95"/>
    <mergeCell ref="D10:G10"/>
    <mergeCell ref="A11:F11"/>
    <mergeCell ref="A13:A14"/>
    <mergeCell ref="B13:B14"/>
    <mergeCell ref="C13:C14"/>
    <mergeCell ref="D13:G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2017-03-06T05:31:36Z</cp:lastPrinted>
  <dcterms:created xsi:type="dcterms:W3CDTF">2008-10-28T10:40:13Z</dcterms:created>
  <dcterms:modified xsi:type="dcterms:W3CDTF">2019-07-31T07:41:37Z</dcterms:modified>
  <cp:category/>
  <cp:version/>
  <cp:contentType/>
  <cp:contentStatus/>
</cp:coreProperties>
</file>