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Шушнур" sheetId="1" r:id="rId1"/>
  </sheets>
  <definedNames/>
  <calcPr fullCalcOnLoad="1"/>
</workbook>
</file>

<file path=xl/sharedStrings.xml><?xml version="1.0" encoding="utf-8"?>
<sst xmlns="http://schemas.openxmlformats.org/spreadsheetml/2006/main" count="326" uniqueCount="152">
  <si>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</si>
  <si>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</si>
  <si>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</si>
  <si>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</si>
  <si>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</si>
  <si>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</si>
  <si>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</si>
  <si>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</si>
  <si>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</si>
  <si>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</si>
  <si>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</si>
  <si>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</si>
  <si>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</si>
  <si>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</si>
  <si>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</si>
  <si>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</si>
  <si>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</si>
  <si>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</si>
  <si>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</si>
  <si>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</si>
  <si>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</si>
  <si>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</si>
  <si>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</si>
  <si>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</si>
  <si>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</si>
  <si>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</si>
  <si>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</si>
  <si>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</si>
  <si>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</si>
  <si>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</si>
  <si>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</si>
  <si>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</si>
  <si>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</si>
  <si>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</si>
  <si>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</si>
  <si>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</si>
  <si>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</si>
  <si>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</si>
  <si>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</si>
  <si>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</si>
  <si>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</si>
  <si>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</si>
  <si>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</si>
  <si>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</si>
  <si>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</si>
  <si>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</si>
  <si>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</si>
  <si>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</si>
  <si>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</si>
  <si>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</si>
  <si>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</si>
  <si>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</si>
  <si>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</si>
  <si>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</si>
  <si>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</si>
  <si>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</si>
  <si>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</si>
  <si>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</si>
  <si>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</si>
  <si>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</si>
  <si>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</si>
  <si>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</si>
  <si>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</si>
  <si>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</si>
  <si>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</si>
  <si>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</si>
  <si>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</si>
  <si>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</si>
  <si>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</si>
  <si>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</si>
  <si>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</si>
  <si>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</si>
  <si>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</si>
  <si>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</si>
  <si>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</si>
  <si>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</si>
  <si>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</si>
  <si>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</si>
  <si>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</si>
  <si>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</si>
  <si>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</si>
  <si>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</si>
  <si>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</si>
  <si>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</si>
  <si>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</si>
  <si>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</si>
  <si>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</si>
  <si>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</si>
  <si>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</si>
  <si>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Основное мероприятие "Мероприятия в области пожарной безопасности"</t>
  </si>
  <si>
    <t>2500200000</t>
  </si>
  <si>
    <t>2500224300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</si>
  <si>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</si>
  <si>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</si>
  <si>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</si>
  <si>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</si>
  <si>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</si>
  <si>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</si>
  <si>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</si>
  <si>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</si>
  <si>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</si>
  <si>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Изменения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</si>
  <si>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</si>
  <si>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</si>
  <si>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</si>
  <si>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</si>
  <si>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</si>
  <si>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</si>
  <si>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государственной (муниципальной) собственности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</si>
  <si>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</si>
  <si>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</si>
  <si>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</si>
  <si>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СОЦИАЛЬНАЯ ПОЛИТИКА</t>
  </si>
  <si>
    <t>1000</t>
  </si>
  <si>
    <t>Пенсионное обеспечение</t>
  </si>
  <si>
    <t>1001</t>
  </si>
  <si>
    <t>Межбюджетные трансферты</t>
  </si>
  <si>
    <t>500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</si>
  <si>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</si>
  <si>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</si>
  <si>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</si>
  <si>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</si>
  <si>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</si>
  <si>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2020 год</t>
  </si>
  <si>
    <t xml:space="preserve">Управляющий делами:                                                                                    </t>
  </si>
  <si>
    <t>А.Ф.Усманова</t>
  </si>
  <si>
    <t>0700109040</t>
  </si>
  <si>
    <t>Содержание и обслуживание муниципальной казны</t>
  </si>
  <si>
    <t>от "18 декабря 2018 года № 214</t>
  </si>
  <si>
    <t xml:space="preserve">Республики Башкортостан на 2019 год </t>
  </si>
  <si>
    <t>и плановый период 2020 и 2021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</si>
  <si>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2019 - 2021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</si>
  <si>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С учетом изменений на 2019 год</t>
  </si>
  <si>
    <t>2021 год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</si>
  <si>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</si>
  <si>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</si>
  <si>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</si>
  <si>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</si>
  <si>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</si>
  <si>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</si>
  <si>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Иные безвозмездные и безвозвратные перечисления</t>
  </si>
  <si>
    <t xml:space="preserve">               в редакции решения Совета от 10.06.2019 №235</t>
  </si>
  <si>
    <t>Другие вопросы в области окружающей реды</t>
  </si>
  <si>
    <t>0605</t>
  </si>
  <si>
    <t>2200174040</t>
  </si>
  <si>
    <t>2500274040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</si>
  <si>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</si>
  <si>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</si>
  <si>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2400274040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</si>
  <si>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</si>
  <si>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24001S2010</t>
  </si>
  <si>
    <t>20001S2010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</si>
</sst>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 vertical="center" wrapText="1"/>
    </xf>
    <xf numFmtId="3" fontId="4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right"/>
    </xf>
    <xf numFmtId="3" fontId="0" fillId="32" borderId="0" xfId="0" applyNumberFormat="1" applyFill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" fontId="0" fillId="32" borderId="0" xfId="0" applyNumberFormat="1" applyFill="1" applyAlignment="1">
      <alignment horizontal="center"/>
    </xf>
    <xf numFmtId="4" fontId="4" fillId="32" borderId="0" xfId="0" applyNumberFormat="1" applyFont="1" applyFill="1" applyAlignment="1">
      <alignment horizontal="right"/>
    </xf>
    <xf numFmtId="4" fontId="4" fillId="32" borderId="0" xfId="0" applyNumberFormat="1" applyFont="1" applyFill="1" applyAlignment="1">
      <alignment wrapText="1"/>
    </xf>
    <xf numFmtId="4" fontId="1" fillId="32" borderId="0" xfId="0" applyNumberFormat="1" applyFont="1" applyFill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3" fillId="32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/>
    </xf>
    <xf numFmtId="4" fontId="4" fillId="3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="85" zoomScaleNormal="85" zoomScalePageLayoutView="0" workbookViewId="0" topLeftCell="A25">
      <selection activeCell="E43" sqref="E43:F44"/>
    </sheetView>
  </sheetViews>
  <sheetFormatPr defaultColWidth="9.00390625" defaultRowHeight="12.75"/>
  <cols>
    <col min="1" max="1" width="53.875" style="1" customWidth="1"/>
    <col min="2" max="2" width="8.875" style="1" customWidth="1"/>
    <col min="3" max="3" width="13.125" style="2" customWidth="1"/>
    <col min="4" max="4" width="7.375" style="2" customWidth="1"/>
    <col min="5" max="5" width="11.75390625" style="40" customWidth="1"/>
    <col min="6" max="6" width="14.00390625" style="40" customWidth="1"/>
    <col min="7" max="7" width="11.75390625" style="16" customWidth="1"/>
    <col min="8" max="8" width="11.75390625" style="0" bestFit="1" customWidth="1"/>
  </cols>
  <sheetData>
    <row r="1" ht="12.75">
      <c r="G1" s="14" t="s">
        <v>39</v>
      </c>
    </row>
    <row r="2" spans="3:7" ht="12.75">
      <c r="C2"/>
      <c r="D2" s="5"/>
      <c r="E2" s="41"/>
      <c r="F2" s="41"/>
      <c r="G2" s="12" t="s">
        <v>28</v>
      </c>
    </row>
    <row r="3" spans="3:7" ht="12.75">
      <c r="C3"/>
      <c r="D3" s="5"/>
      <c r="E3" s="41"/>
      <c r="F3" s="41"/>
      <c r="G3" s="12" t="s">
        <v>92</v>
      </c>
    </row>
    <row r="4" spans="3:7" ht="12.75">
      <c r="C4"/>
      <c r="D4" s="5"/>
      <c r="E4" s="41"/>
      <c r="F4" s="41"/>
      <c r="G4" s="12" t="s">
        <v>2</v>
      </c>
    </row>
    <row r="5" spans="3:7" ht="12.75">
      <c r="C5"/>
      <c r="D5" s="50"/>
      <c r="E5" s="51"/>
      <c r="F5" s="51"/>
      <c r="G5" s="50" t="s">
        <v>128</v>
      </c>
    </row>
    <row r="6" spans="3:7" ht="12.75">
      <c r="C6"/>
      <c r="D6" s="5"/>
      <c r="E6" s="41"/>
      <c r="F6" s="41"/>
      <c r="G6" s="12" t="s">
        <v>93</v>
      </c>
    </row>
    <row r="7" spans="3:7" ht="12.75">
      <c r="C7"/>
      <c r="D7" s="5"/>
      <c r="E7" s="41"/>
      <c r="F7" s="41"/>
      <c r="G7" s="12" t="s">
        <v>29</v>
      </c>
    </row>
    <row r="8" spans="3:7" ht="12.75">
      <c r="C8"/>
      <c r="D8" s="5"/>
      <c r="E8" s="41"/>
      <c r="F8" s="41"/>
      <c r="G8" s="12" t="s">
        <v>129</v>
      </c>
    </row>
    <row r="9" spans="4:7" ht="12.75" customHeight="1">
      <c r="D9" s="11"/>
      <c r="E9" s="42"/>
      <c r="F9" s="42"/>
      <c r="G9" s="12" t="s">
        <v>130</v>
      </c>
    </row>
    <row r="10" spans="3:7" ht="30.75" customHeight="1">
      <c r="C10" s="6"/>
      <c r="D10" s="53" t="s">
        <v>141</v>
      </c>
      <c r="E10" s="53"/>
      <c r="F10" s="53"/>
      <c r="G10" s="53"/>
    </row>
    <row r="11" spans="1:8" ht="75" customHeight="1">
      <c r="A11" s="55" t="s">
        <v>131</v>
      </c>
      <c r="B11" s="55"/>
      <c r="C11" s="55"/>
      <c r="D11" s="55"/>
      <c r="E11" s="55"/>
      <c r="F11" s="55"/>
      <c r="G11" s="55"/>
      <c r="H11" s="55"/>
    </row>
    <row r="12" spans="1:7" ht="13.5" customHeight="1">
      <c r="A12" s="10"/>
      <c r="B12" s="10"/>
      <c r="C12" s="10"/>
      <c r="D12" s="10"/>
      <c r="E12" s="43"/>
      <c r="F12" s="43"/>
      <c r="G12" s="13"/>
    </row>
    <row r="13" ht="12.75">
      <c r="G13" s="15" t="s">
        <v>40</v>
      </c>
    </row>
    <row r="14" spans="1:8" ht="25.5" customHeight="1">
      <c r="A14" s="56" t="s">
        <v>0</v>
      </c>
      <c r="B14" s="57" t="s">
        <v>36</v>
      </c>
      <c r="C14" s="58" t="s">
        <v>37</v>
      </c>
      <c r="D14" s="58" t="s">
        <v>38</v>
      </c>
      <c r="E14" s="59" t="s">
        <v>9</v>
      </c>
      <c r="F14" s="59"/>
      <c r="G14" s="59"/>
      <c r="H14" s="59"/>
    </row>
    <row r="15" spans="1:8" ht="38.25">
      <c r="A15" s="56"/>
      <c r="B15" s="57"/>
      <c r="C15" s="58"/>
      <c r="D15" s="58"/>
      <c r="E15" s="47" t="s">
        <v>101</v>
      </c>
      <c r="F15" s="44" t="s">
        <v>132</v>
      </c>
      <c r="G15" s="29" t="s">
        <v>123</v>
      </c>
      <c r="H15" s="29" t="s">
        <v>133</v>
      </c>
    </row>
    <row r="16" spans="1:8" ht="12.75">
      <c r="A16" s="30" t="s">
        <v>1</v>
      </c>
      <c r="B16" s="9"/>
      <c r="C16" s="9"/>
      <c r="D16" s="9"/>
      <c r="E16" s="45">
        <f>E17+E45+E50+E61+E69+E98+E102+E110+E115+E124</f>
        <v>2016063.8699999999</v>
      </c>
      <c r="F16" s="45">
        <f>F17+F45+F50+F61+F69+F98+F102+F110+F115+F124</f>
        <v>7580663.869999999</v>
      </c>
      <c r="G16" s="45">
        <f>G17+G45+G50+G61+G69+G102+G110+G115+G124</f>
        <v>5165300</v>
      </c>
      <c r="H16" s="45">
        <f>H17+H45+H50+H61+H69+H102+H110+H115+H124</f>
        <v>5309100</v>
      </c>
    </row>
    <row r="17" spans="1:8" ht="12.75">
      <c r="A17" s="18" t="s">
        <v>17</v>
      </c>
      <c r="B17" s="20" t="s">
        <v>14</v>
      </c>
      <c r="C17" s="3"/>
      <c r="D17" s="9"/>
      <c r="E17" s="45">
        <f>E18+E23+E30+E34+E38</f>
        <v>691122</v>
      </c>
      <c r="F17" s="45">
        <f>F18+F23+F30+F34+F38</f>
        <v>3566522</v>
      </c>
      <c r="G17" s="45">
        <f>G18+G23+G30+G34+G38</f>
        <v>2875900</v>
      </c>
      <c r="H17" s="45">
        <f>H18+H23+H30+H34+H38</f>
        <v>2875900</v>
      </c>
    </row>
    <row r="18" spans="1:8" ht="25.5" customHeight="1">
      <c r="A18" s="31" t="s">
        <v>31</v>
      </c>
      <c r="B18" s="19" t="s">
        <v>30</v>
      </c>
      <c r="C18" s="32"/>
      <c r="D18" s="9"/>
      <c r="E18" s="46">
        <f aca="true" t="shared" si="0" ref="E18:H21">E19</f>
        <v>0</v>
      </c>
      <c r="F18" s="46">
        <f t="shared" si="0"/>
        <v>750400</v>
      </c>
      <c r="G18" s="46">
        <f t="shared" si="0"/>
        <v>780500</v>
      </c>
      <c r="H18" s="46">
        <f t="shared" si="0"/>
        <v>780500</v>
      </c>
    </row>
    <row r="19" spans="1:8" ht="51">
      <c r="A19" s="31" t="s">
        <v>48</v>
      </c>
      <c r="B19" s="19" t="s">
        <v>30</v>
      </c>
      <c r="C19" s="32" t="s">
        <v>46</v>
      </c>
      <c r="D19" s="9"/>
      <c r="E19" s="46">
        <f>E20</f>
        <v>0</v>
      </c>
      <c r="F19" s="46">
        <f>F20</f>
        <v>750400</v>
      </c>
      <c r="G19" s="46">
        <f t="shared" si="0"/>
        <v>780500</v>
      </c>
      <c r="H19" s="46">
        <f t="shared" si="0"/>
        <v>780500</v>
      </c>
    </row>
    <row r="20" spans="1:8" ht="38.25">
      <c r="A20" s="31" t="s">
        <v>47</v>
      </c>
      <c r="B20" s="19" t="s">
        <v>30</v>
      </c>
      <c r="C20" s="32" t="s">
        <v>102</v>
      </c>
      <c r="D20" s="9"/>
      <c r="E20" s="46">
        <f t="shared" si="0"/>
        <v>0</v>
      </c>
      <c r="F20" s="46">
        <f t="shared" si="0"/>
        <v>750400</v>
      </c>
      <c r="G20" s="46">
        <f t="shared" si="0"/>
        <v>780500</v>
      </c>
      <c r="H20" s="46">
        <f t="shared" si="0"/>
        <v>780500</v>
      </c>
    </row>
    <row r="21" spans="1:8" ht="37.5" customHeight="1">
      <c r="A21" s="17" t="s">
        <v>41</v>
      </c>
      <c r="B21" s="19" t="s">
        <v>30</v>
      </c>
      <c r="C21" s="32" t="s">
        <v>103</v>
      </c>
      <c r="D21" s="3"/>
      <c r="E21" s="26"/>
      <c r="F21" s="27">
        <f t="shared" si="0"/>
        <v>750400</v>
      </c>
      <c r="G21" s="27">
        <f t="shared" si="0"/>
        <v>780500</v>
      </c>
      <c r="H21" s="27">
        <f t="shared" si="0"/>
        <v>780500</v>
      </c>
    </row>
    <row r="22" spans="1:8" ht="51">
      <c r="A22" s="17" t="s">
        <v>6</v>
      </c>
      <c r="B22" s="19" t="s">
        <v>30</v>
      </c>
      <c r="C22" s="32" t="s">
        <v>103</v>
      </c>
      <c r="D22" s="3" t="s">
        <v>3</v>
      </c>
      <c r="E22" s="27"/>
      <c r="F22" s="27">
        <v>750400</v>
      </c>
      <c r="G22" s="27">
        <v>780500</v>
      </c>
      <c r="H22" s="27">
        <v>780500</v>
      </c>
    </row>
    <row r="23" spans="1:8" ht="54.75" customHeight="1">
      <c r="A23" s="17" t="s">
        <v>20</v>
      </c>
      <c r="B23" s="19" t="s">
        <v>21</v>
      </c>
      <c r="C23" s="32"/>
      <c r="D23" s="3"/>
      <c r="E23" s="27">
        <f aca="true" t="shared" si="1" ref="E23:H25">E24</f>
        <v>29805.52</v>
      </c>
      <c r="F23" s="27">
        <f t="shared" si="1"/>
        <v>2019805.52</v>
      </c>
      <c r="G23" s="27">
        <f t="shared" si="1"/>
        <v>2030400</v>
      </c>
      <c r="H23" s="27">
        <f t="shared" si="1"/>
        <v>2030400</v>
      </c>
    </row>
    <row r="24" spans="1:8" ht="40.5" customHeight="1">
      <c r="A24" s="31" t="s">
        <v>48</v>
      </c>
      <c r="B24" s="19" t="s">
        <v>21</v>
      </c>
      <c r="C24" s="32" t="s">
        <v>46</v>
      </c>
      <c r="D24" s="3"/>
      <c r="E24" s="27">
        <f t="shared" si="1"/>
        <v>29805.52</v>
      </c>
      <c r="F24" s="27">
        <f t="shared" si="1"/>
        <v>2019805.52</v>
      </c>
      <c r="G24" s="27">
        <f t="shared" si="1"/>
        <v>2030400</v>
      </c>
      <c r="H24" s="27">
        <f t="shared" si="1"/>
        <v>2030400</v>
      </c>
    </row>
    <row r="25" spans="1:8" ht="38.25">
      <c r="A25" s="17" t="s">
        <v>49</v>
      </c>
      <c r="B25" s="19" t="s">
        <v>21</v>
      </c>
      <c r="C25" s="32" t="s">
        <v>104</v>
      </c>
      <c r="D25" s="3"/>
      <c r="E25" s="27">
        <f t="shared" si="1"/>
        <v>29805.52</v>
      </c>
      <c r="F25" s="27">
        <f t="shared" si="1"/>
        <v>2019805.52</v>
      </c>
      <c r="G25" s="27">
        <f t="shared" si="1"/>
        <v>2030400</v>
      </c>
      <c r="H25" s="27">
        <f t="shared" si="1"/>
        <v>2030400</v>
      </c>
    </row>
    <row r="26" spans="1:8" ht="25.5">
      <c r="A26" s="17" t="s">
        <v>105</v>
      </c>
      <c r="B26" s="19" t="s">
        <v>21</v>
      </c>
      <c r="C26" s="32" t="s">
        <v>106</v>
      </c>
      <c r="D26" s="3"/>
      <c r="E26" s="27">
        <f>E27+E28+E29</f>
        <v>29805.52</v>
      </c>
      <c r="F26" s="27">
        <f>F27+F28+F29</f>
        <v>2019805.52</v>
      </c>
      <c r="G26" s="27">
        <f>G27+G28+G29</f>
        <v>2030400</v>
      </c>
      <c r="H26" s="27">
        <f>H27+H28+H29</f>
        <v>2030400</v>
      </c>
    </row>
    <row r="27" spans="1:8" ht="51">
      <c r="A27" s="17" t="s">
        <v>6</v>
      </c>
      <c r="B27" s="19" t="s">
        <v>21</v>
      </c>
      <c r="C27" s="32" t="s">
        <v>106</v>
      </c>
      <c r="D27" s="3" t="s">
        <v>3</v>
      </c>
      <c r="E27" s="27"/>
      <c r="F27" s="27">
        <v>1008500</v>
      </c>
      <c r="G27" s="27">
        <v>1048900</v>
      </c>
      <c r="H27" s="27">
        <v>1048900</v>
      </c>
    </row>
    <row r="28" spans="1:8" ht="25.5">
      <c r="A28" s="17" t="s">
        <v>107</v>
      </c>
      <c r="B28" s="19" t="s">
        <v>21</v>
      </c>
      <c r="C28" s="32" t="s">
        <v>106</v>
      </c>
      <c r="D28" s="3" t="s">
        <v>4</v>
      </c>
      <c r="E28" s="27">
        <v>9322.52</v>
      </c>
      <c r="F28" s="27">
        <v>959822.52</v>
      </c>
      <c r="G28" s="27">
        <v>950500</v>
      </c>
      <c r="H28" s="27">
        <v>950500</v>
      </c>
    </row>
    <row r="29" spans="1:8" ht="12.75">
      <c r="A29" s="17" t="s">
        <v>7</v>
      </c>
      <c r="B29" s="19" t="s">
        <v>21</v>
      </c>
      <c r="C29" s="32" t="s">
        <v>106</v>
      </c>
      <c r="D29" s="3" t="s">
        <v>5</v>
      </c>
      <c r="E29" s="27">
        <v>20483</v>
      </c>
      <c r="F29" s="27">
        <v>51483</v>
      </c>
      <c r="G29" s="27">
        <v>31000</v>
      </c>
      <c r="H29" s="27">
        <v>31000</v>
      </c>
    </row>
    <row r="30" spans="1:8" ht="12.75">
      <c r="A30" s="17" t="s">
        <v>134</v>
      </c>
      <c r="B30" s="19" t="s">
        <v>135</v>
      </c>
      <c r="C30" s="32"/>
      <c r="D30" s="3"/>
      <c r="E30" s="27"/>
      <c r="F30" s="27">
        <f>F31</f>
        <v>70000</v>
      </c>
      <c r="G30" s="27"/>
      <c r="H30" s="27"/>
    </row>
    <row r="31" spans="1:8" ht="12.75">
      <c r="A31" s="17" t="s">
        <v>10</v>
      </c>
      <c r="B31" s="19" t="s">
        <v>135</v>
      </c>
      <c r="C31" s="3" t="s">
        <v>42</v>
      </c>
      <c r="D31" s="3"/>
      <c r="E31" s="27"/>
      <c r="F31" s="27">
        <f>F32</f>
        <v>70000</v>
      </c>
      <c r="G31" s="27"/>
      <c r="H31" s="27"/>
    </row>
    <row r="32" spans="1:8" ht="25.5">
      <c r="A32" s="17" t="s">
        <v>136</v>
      </c>
      <c r="B32" s="19" t="s">
        <v>135</v>
      </c>
      <c r="C32" s="3" t="s">
        <v>137</v>
      </c>
      <c r="D32" s="3"/>
      <c r="E32" s="27"/>
      <c r="F32" s="27">
        <f>F33</f>
        <v>70000</v>
      </c>
      <c r="G32" s="27"/>
      <c r="H32" s="27"/>
    </row>
    <row r="33" spans="1:8" ht="25.5">
      <c r="A33" s="17" t="s">
        <v>107</v>
      </c>
      <c r="B33" s="19" t="s">
        <v>135</v>
      </c>
      <c r="C33" s="3" t="s">
        <v>137</v>
      </c>
      <c r="D33" s="3" t="s">
        <v>4</v>
      </c>
      <c r="E33" s="27"/>
      <c r="F33" s="27">
        <v>70000</v>
      </c>
      <c r="G33" s="27"/>
      <c r="H33" s="27"/>
    </row>
    <row r="34" spans="1:8" ht="12.75">
      <c r="A34" s="17" t="s">
        <v>27</v>
      </c>
      <c r="B34" s="19" t="s">
        <v>26</v>
      </c>
      <c r="C34" s="32"/>
      <c r="D34" s="3"/>
      <c r="E34" s="49"/>
      <c r="F34" s="27">
        <f aca="true" t="shared" si="2" ref="F34:H36">F35</f>
        <v>20000</v>
      </c>
      <c r="G34" s="27">
        <f t="shared" si="2"/>
        <v>20000</v>
      </c>
      <c r="H34" s="27">
        <f t="shared" si="2"/>
        <v>20000</v>
      </c>
    </row>
    <row r="35" spans="1:8" ht="12.75">
      <c r="A35" s="17" t="s">
        <v>10</v>
      </c>
      <c r="B35" s="19" t="s">
        <v>26</v>
      </c>
      <c r="C35" s="32" t="s">
        <v>42</v>
      </c>
      <c r="D35" s="3"/>
      <c r="E35" s="27"/>
      <c r="F35" s="27">
        <f t="shared" si="2"/>
        <v>20000</v>
      </c>
      <c r="G35" s="27">
        <f t="shared" si="2"/>
        <v>20000</v>
      </c>
      <c r="H35" s="27">
        <f t="shared" si="2"/>
        <v>20000</v>
      </c>
    </row>
    <row r="36" spans="1:8" ht="12.75">
      <c r="A36" s="17" t="s">
        <v>8</v>
      </c>
      <c r="B36" s="19" t="s">
        <v>26</v>
      </c>
      <c r="C36" s="32" t="s">
        <v>43</v>
      </c>
      <c r="D36" s="3"/>
      <c r="E36" s="27"/>
      <c r="F36" s="27">
        <f t="shared" si="2"/>
        <v>20000</v>
      </c>
      <c r="G36" s="27">
        <f t="shared" si="2"/>
        <v>20000</v>
      </c>
      <c r="H36" s="27">
        <f t="shared" si="2"/>
        <v>20000</v>
      </c>
    </row>
    <row r="37" spans="1:8" ht="12.75">
      <c r="A37" s="17" t="s">
        <v>7</v>
      </c>
      <c r="B37" s="19" t="s">
        <v>26</v>
      </c>
      <c r="C37" s="32" t="s">
        <v>43</v>
      </c>
      <c r="D37" s="3" t="s">
        <v>5</v>
      </c>
      <c r="E37" s="27"/>
      <c r="F37" s="27">
        <v>20000</v>
      </c>
      <c r="G37" s="27">
        <v>20000</v>
      </c>
      <c r="H37" s="27">
        <v>20000</v>
      </c>
    </row>
    <row r="38" spans="1:8" ht="44.25" customHeight="1">
      <c r="A38" s="17" t="s">
        <v>74</v>
      </c>
      <c r="B38" s="19" t="s">
        <v>75</v>
      </c>
      <c r="C38" s="32"/>
      <c r="D38" s="3"/>
      <c r="E38" s="27">
        <f aca="true" t="shared" si="3" ref="E38:H39">E39</f>
        <v>661316.48</v>
      </c>
      <c r="F38" s="27">
        <f t="shared" si="3"/>
        <v>706316.48</v>
      </c>
      <c r="G38" s="27">
        <f t="shared" si="3"/>
        <v>45000</v>
      </c>
      <c r="H38" s="27">
        <f t="shared" si="3"/>
        <v>45000</v>
      </c>
    </row>
    <row r="39" spans="1:8" ht="47.25" customHeight="1">
      <c r="A39" s="17" t="s">
        <v>76</v>
      </c>
      <c r="B39" s="19" t="s">
        <v>75</v>
      </c>
      <c r="C39" s="32" t="s">
        <v>77</v>
      </c>
      <c r="D39" s="3"/>
      <c r="E39" s="27">
        <f t="shared" si="3"/>
        <v>661316.48</v>
      </c>
      <c r="F39" s="27">
        <f t="shared" si="3"/>
        <v>706316.48</v>
      </c>
      <c r="G39" s="27">
        <f t="shared" si="3"/>
        <v>45000</v>
      </c>
      <c r="H39" s="27">
        <f t="shared" si="3"/>
        <v>45000</v>
      </c>
    </row>
    <row r="40" spans="1:8" ht="48.75" customHeight="1">
      <c r="A40" s="17" t="s">
        <v>78</v>
      </c>
      <c r="B40" s="19" t="s">
        <v>75</v>
      </c>
      <c r="C40" s="32" t="s">
        <v>79</v>
      </c>
      <c r="D40" s="3"/>
      <c r="E40" s="27">
        <f>E41+E43</f>
        <v>661316.48</v>
      </c>
      <c r="F40" s="27">
        <f>F41+F43</f>
        <v>706316.48</v>
      </c>
      <c r="G40" s="27">
        <f>G41+G43</f>
        <v>45000</v>
      </c>
      <c r="H40" s="27">
        <f>H41+H43</f>
        <v>45000</v>
      </c>
    </row>
    <row r="41" spans="1:8" ht="43.5" customHeight="1">
      <c r="A41" s="17" t="s">
        <v>108</v>
      </c>
      <c r="B41" s="19" t="s">
        <v>75</v>
      </c>
      <c r="C41" s="32" t="s">
        <v>80</v>
      </c>
      <c r="D41" s="3"/>
      <c r="E41" s="27">
        <f>E42</f>
        <v>-3398.4</v>
      </c>
      <c r="F41" s="27">
        <f>F42</f>
        <v>11601.6</v>
      </c>
      <c r="G41" s="27">
        <f>G42</f>
        <v>15000</v>
      </c>
      <c r="H41" s="27">
        <f>H42</f>
        <v>15000</v>
      </c>
    </row>
    <row r="42" spans="1:8" ht="38.25" customHeight="1">
      <c r="A42" s="17" t="s">
        <v>107</v>
      </c>
      <c r="B42" s="19" t="s">
        <v>75</v>
      </c>
      <c r="C42" s="32" t="s">
        <v>80</v>
      </c>
      <c r="D42" s="3" t="s">
        <v>4</v>
      </c>
      <c r="E42" s="27">
        <v>-3398.4</v>
      </c>
      <c r="F42" s="27">
        <v>11601.6</v>
      </c>
      <c r="G42" s="27">
        <v>15000</v>
      </c>
      <c r="H42" s="27">
        <v>15000</v>
      </c>
    </row>
    <row r="43" spans="1:8" ht="12.75">
      <c r="A43" s="17" t="s">
        <v>127</v>
      </c>
      <c r="B43" s="19" t="s">
        <v>75</v>
      </c>
      <c r="C43" s="32" t="s">
        <v>126</v>
      </c>
      <c r="D43" s="3"/>
      <c r="E43" s="27">
        <f>E44</f>
        <v>664714.88</v>
      </c>
      <c r="F43" s="27">
        <f>F44</f>
        <v>694714.88</v>
      </c>
      <c r="G43" s="27">
        <f>G44</f>
        <v>30000</v>
      </c>
      <c r="H43" s="27">
        <f>H44</f>
        <v>30000</v>
      </c>
    </row>
    <row r="44" spans="1:8" ht="12.75">
      <c r="A44" s="17" t="s">
        <v>7</v>
      </c>
      <c r="B44" s="19" t="s">
        <v>75</v>
      </c>
      <c r="C44" s="32" t="s">
        <v>126</v>
      </c>
      <c r="D44" s="3" t="s">
        <v>5</v>
      </c>
      <c r="E44" s="25">
        <v>664714.88</v>
      </c>
      <c r="F44" s="27">
        <v>694714.88</v>
      </c>
      <c r="G44" s="27">
        <v>30000</v>
      </c>
      <c r="H44" s="27">
        <v>30000</v>
      </c>
    </row>
    <row r="45" spans="1:8" ht="12.75">
      <c r="A45" s="33" t="s">
        <v>96</v>
      </c>
      <c r="B45" s="20" t="s">
        <v>97</v>
      </c>
      <c r="C45" s="9"/>
      <c r="D45" s="9"/>
      <c r="E45" s="25"/>
      <c r="F45" s="45">
        <f>F46</f>
        <v>65200</v>
      </c>
      <c r="G45" s="45">
        <f aca="true" t="shared" si="4" ref="G45:H48">G46</f>
        <v>65900</v>
      </c>
      <c r="H45" s="45">
        <f t="shared" si="4"/>
        <v>68200</v>
      </c>
    </row>
    <row r="46" spans="1:8" ht="12.75">
      <c r="A46" s="34" t="s">
        <v>98</v>
      </c>
      <c r="B46" s="19" t="s">
        <v>99</v>
      </c>
      <c r="C46" s="9"/>
      <c r="D46" s="9"/>
      <c r="E46" s="25"/>
      <c r="F46" s="46">
        <f>F47</f>
        <v>65200</v>
      </c>
      <c r="G46" s="46">
        <f t="shared" si="4"/>
        <v>65900</v>
      </c>
      <c r="H46" s="46">
        <f t="shared" si="4"/>
        <v>68200</v>
      </c>
    </row>
    <row r="47" spans="1:8" ht="12.75">
      <c r="A47" s="24" t="s">
        <v>10</v>
      </c>
      <c r="B47" s="19" t="s">
        <v>99</v>
      </c>
      <c r="C47" s="9">
        <v>9999900000</v>
      </c>
      <c r="D47" s="9"/>
      <c r="E47" s="27"/>
      <c r="F47" s="46">
        <f>F48</f>
        <v>65200</v>
      </c>
      <c r="G47" s="46">
        <f t="shared" si="4"/>
        <v>65900</v>
      </c>
      <c r="H47" s="46">
        <f t="shared" si="4"/>
        <v>68200</v>
      </c>
    </row>
    <row r="48" spans="1:8" ht="25.5">
      <c r="A48" s="24" t="s">
        <v>109</v>
      </c>
      <c r="B48" s="19" t="s">
        <v>99</v>
      </c>
      <c r="C48" s="3" t="s">
        <v>100</v>
      </c>
      <c r="D48" s="3"/>
      <c r="E48" s="27"/>
      <c r="F48" s="28">
        <f>F49</f>
        <v>65200</v>
      </c>
      <c r="G48" s="28">
        <f t="shared" si="4"/>
        <v>65900</v>
      </c>
      <c r="H48" s="28">
        <f t="shared" si="4"/>
        <v>68200</v>
      </c>
    </row>
    <row r="49" spans="1:8" ht="18" customHeight="1">
      <c r="A49" s="24" t="s">
        <v>6</v>
      </c>
      <c r="B49" s="19" t="s">
        <v>99</v>
      </c>
      <c r="C49" s="3" t="s">
        <v>100</v>
      </c>
      <c r="D49" s="3" t="s">
        <v>3</v>
      </c>
      <c r="E49" s="27"/>
      <c r="F49" s="28">
        <v>65200</v>
      </c>
      <c r="G49" s="28">
        <v>65900</v>
      </c>
      <c r="H49" s="28">
        <v>68200</v>
      </c>
    </row>
    <row r="50" spans="1:8" ht="46.5" customHeight="1">
      <c r="A50" s="18" t="s">
        <v>81</v>
      </c>
      <c r="B50" s="20" t="s">
        <v>82</v>
      </c>
      <c r="C50" s="3"/>
      <c r="D50" s="3"/>
      <c r="E50" s="45">
        <f aca="true" t="shared" si="5" ref="E50:H51">E51</f>
        <v>24545</v>
      </c>
      <c r="F50" s="45">
        <f t="shared" si="5"/>
        <v>171545</v>
      </c>
      <c r="G50" s="45">
        <f t="shared" si="5"/>
        <v>147000</v>
      </c>
      <c r="H50" s="45">
        <f t="shared" si="5"/>
        <v>147000</v>
      </c>
    </row>
    <row r="51" spans="1:8" ht="12.75">
      <c r="A51" s="17" t="s">
        <v>83</v>
      </c>
      <c r="B51" s="19" t="s">
        <v>84</v>
      </c>
      <c r="C51" s="3"/>
      <c r="D51" s="3"/>
      <c r="E51" s="46">
        <f t="shared" si="5"/>
        <v>24545</v>
      </c>
      <c r="F51" s="46">
        <f t="shared" si="5"/>
        <v>171545</v>
      </c>
      <c r="G51" s="46">
        <f t="shared" si="5"/>
        <v>147000</v>
      </c>
      <c r="H51" s="46">
        <f t="shared" si="5"/>
        <v>147000</v>
      </c>
    </row>
    <row r="52" spans="1:8" ht="38.25">
      <c r="A52" s="17" t="s">
        <v>85</v>
      </c>
      <c r="B52" s="19" t="s">
        <v>84</v>
      </c>
      <c r="C52" s="3" t="s">
        <v>86</v>
      </c>
      <c r="D52" s="3"/>
      <c r="E52" s="28">
        <f>E53+E56</f>
        <v>24545</v>
      </c>
      <c r="F52" s="28">
        <f>F53+F56</f>
        <v>171545</v>
      </c>
      <c r="G52" s="28">
        <f>G53+G56</f>
        <v>147000</v>
      </c>
      <c r="H52" s="28">
        <f>H53+H56</f>
        <v>147000</v>
      </c>
    </row>
    <row r="53" spans="1:8" ht="25.5">
      <c r="A53" s="35" t="s">
        <v>87</v>
      </c>
      <c r="B53" s="19" t="s">
        <v>84</v>
      </c>
      <c r="C53" s="36">
        <v>2500100000</v>
      </c>
      <c r="D53" s="52"/>
      <c r="E53" s="28">
        <f aca="true" t="shared" si="6" ref="E53:H54">E54</f>
        <v>25945</v>
      </c>
      <c r="F53" s="28">
        <f t="shared" si="6"/>
        <v>142945</v>
      </c>
      <c r="G53" s="28">
        <f t="shared" si="6"/>
        <v>117000</v>
      </c>
      <c r="H53" s="28">
        <f t="shared" si="6"/>
        <v>117000</v>
      </c>
    </row>
    <row r="54" spans="1:8" ht="25.5">
      <c r="A54" s="35" t="s">
        <v>88</v>
      </c>
      <c r="B54" s="19" t="s">
        <v>84</v>
      </c>
      <c r="C54" s="36">
        <v>2500124300</v>
      </c>
      <c r="D54" s="52"/>
      <c r="E54" s="28">
        <f t="shared" si="6"/>
        <v>25945</v>
      </c>
      <c r="F54" s="28">
        <f t="shared" si="6"/>
        <v>142945</v>
      </c>
      <c r="G54" s="28">
        <f t="shared" si="6"/>
        <v>117000</v>
      </c>
      <c r="H54" s="28">
        <f t="shared" si="6"/>
        <v>117000</v>
      </c>
    </row>
    <row r="55" spans="1:8" ht="25.5">
      <c r="A55" s="35" t="s">
        <v>107</v>
      </c>
      <c r="B55" s="19" t="s">
        <v>84</v>
      </c>
      <c r="C55" s="36">
        <v>2500124300</v>
      </c>
      <c r="D55" s="3" t="s">
        <v>4</v>
      </c>
      <c r="E55" s="27">
        <v>25945</v>
      </c>
      <c r="F55" s="28">
        <v>142945</v>
      </c>
      <c r="G55" s="28">
        <v>117000</v>
      </c>
      <c r="H55" s="28">
        <v>117000</v>
      </c>
    </row>
    <row r="56" spans="1:8" ht="25.5">
      <c r="A56" s="17" t="s">
        <v>89</v>
      </c>
      <c r="B56" s="19" t="s">
        <v>84</v>
      </c>
      <c r="C56" s="3" t="s">
        <v>90</v>
      </c>
      <c r="D56" s="3"/>
      <c r="E56" s="28">
        <f>E57+E59</f>
        <v>-1400</v>
      </c>
      <c r="F56" s="28">
        <f>F57+F59</f>
        <v>28600</v>
      </c>
      <c r="G56" s="28">
        <f aca="true" t="shared" si="7" ref="E56:H57">G57</f>
        <v>30000</v>
      </c>
      <c r="H56" s="28">
        <f t="shared" si="7"/>
        <v>30000</v>
      </c>
    </row>
    <row r="57" spans="1:8" ht="25.5">
      <c r="A57" s="17" t="s">
        <v>88</v>
      </c>
      <c r="B57" s="19" t="s">
        <v>84</v>
      </c>
      <c r="C57" s="3" t="s">
        <v>91</v>
      </c>
      <c r="D57" s="3"/>
      <c r="E57" s="28">
        <f t="shared" si="7"/>
        <v>-23000</v>
      </c>
      <c r="F57" s="28">
        <f t="shared" si="7"/>
        <v>7000</v>
      </c>
      <c r="G57" s="28">
        <f t="shared" si="7"/>
        <v>30000</v>
      </c>
      <c r="H57" s="28">
        <f t="shared" si="7"/>
        <v>30000</v>
      </c>
    </row>
    <row r="58" spans="1:8" ht="25.5">
      <c r="A58" s="24" t="s">
        <v>107</v>
      </c>
      <c r="B58" s="19" t="s">
        <v>84</v>
      </c>
      <c r="C58" s="3" t="s">
        <v>91</v>
      </c>
      <c r="D58" s="3" t="s">
        <v>4</v>
      </c>
      <c r="E58" s="27">
        <v>-23000</v>
      </c>
      <c r="F58" s="28">
        <v>7000</v>
      </c>
      <c r="G58" s="28">
        <v>30000</v>
      </c>
      <c r="H58" s="28">
        <v>30000</v>
      </c>
    </row>
    <row r="59" spans="1:8" ht="63.75">
      <c r="A59" s="17" t="s">
        <v>54</v>
      </c>
      <c r="B59" s="19" t="s">
        <v>84</v>
      </c>
      <c r="C59" s="3" t="s">
        <v>145</v>
      </c>
      <c r="D59" s="3"/>
      <c r="E59" s="27">
        <f>E60</f>
        <v>21600</v>
      </c>
      <c r="F59" s="28">
        <f>F60</f>
        <v>21600</v>
      </c>
      <c r="G59" s="28"/>
      <c r="H59" s="28"/>
    </row>
    <row r="60" spans="1:8" ht="25.5">
      <c r="A60" s="24" t="s">
        <v>107</v>
      </c>
      <c r="B60" s="19" t="s">
        <v>84</v>
      </c>
      <c r="C60" s="3" t="s">
        <v>145</v>
      </c>
      <c r="D60" s="3" t="s">
        <v>4</v>
      </c>
      <c r="E60" s="27">
        <v>21600</v>
      </c>
      <c r="F60" s="28">
        <v>21600</v>
      </c>
      <c r="G60" s="28"/>
      <c r="H60" s="28"/>
    </row>
    <row r="61" spans="1:8" ht="12" customHeight="1">
      <c r="A61" s="18" t="s">
        <v>61</v>
      </c>
      <c r="B61" s="20" t="s">
        <v>60</v>
      </c>
      <c r="C61" s="8"/>
      <c r="D61" s="8"/>
      <c r="E61" s="45">
        <f>E62</f>
        <v>1000729.9299999999</v>
      </c>
      <c r="F61" s="45">
        <f>F62</f>
        <v>1465729.93</v>
      </c>
      <c r="G61" s="45"/>
      <c r="H61" s="45"/>
    </row>
    <row r="62" spans="1:8" ht="12.75">
      <c r="A62" s="17" t="s">
        <v>63</v>
      </c>
      <c r="B62" s="19" t="s">
        <v>62</v>
      </c>
      <c r="C62" s="3"/>
      <c r="D62" s="3"/>
      <c r="E62" s="28">
        <f>E63+E67</f>
        <v>1000729.9299999999</v>
      </c>
      <c r="F62" s="28">
        <f>F63+F67</f>
        <v>1465729.93</v>
      </c>
      <c r="G62" s="28"/>
      <c r="H62" s="28"/>
    </row>
    <row r="63" spans="1:8" ht="38.25">
      <c r="A63" s="17" t="s">
        <v>66</v>
      </c>
      <c r="B63" s="19" t="s">
        <v>62</v>
      </c>
      <c r="C63" s="3" t="s">
        <v>64</v>
      </c>
      <c r="D63" s="3"/>
      <c r="E63" s="28">
        <f>E64</f>
        <v>846000</v>
      </c>
      <c r="F63" s="28">
        <f>F64</f>
        <v>1311000</v>
      </c>
      <c r="G63" s="28"/>
      <c r="H63" s="28"/>
    </row>
    <row r="64" spans="1:8" ht="51">
      <c r="A64" s="17" t="s">
        <v>67</v>
      </c>
      <c r="B64" s="19" t="s">
        <v>62</v>
      </c>
      <c r="C64" s="3" t="s">
        <v>65</v>
      </c>
      <c r="D64" s="3"/>
      <c r="E64" s="28">
        <f>E65</f>
        <v>846000</v>
      </c>
      <c r="F64" s="28">
        <f>F65</f>
        <v>1311000</v>
      </c>
      <c r="G64" s="28"/>
      <c r="H64" s="28"/>
    </row>
    <row r="65" spans="1:8" ht="12.75">
      <c r="A65" s="17" t="s">
        <v>69</v>
      </c>
      <c r="B65" s="19" t="s">
        <v>62</v>
      </c>
      <c r="C65" s="3" t="s">
        <v>68</v>
      </c>
      <c r="D65" s="3"/>
      <c r="E65" s="28">
        <f>E66</f>
        <v>846000</v>
      </c>
      <c r="F65" s="28">
        <f>F66</f>
        <v>1311000</v>
      </c>
      <c r="G65" s="28"/>
      <c r="H65" s="28"/>
    </row>
    <row r="66" spans="1:8" ht="25.5">
      <c r="A66" s="24" t="s">
        <v>107</v>
      </c>
      <c r="B66" s="19" t="s">
        <v>62</v>
      </c>
      <c r="C66" s="3" t="s">
        <v>68</v>
      </c>
      <c r="D66" s="3" t="s">
        <v>4</v>
      </c>
      <c r="E66" s="27">
        <v>846000</v>
      </c>
      <c r="F66" s="28">
        <v>1311000</v>
      </c>
      <c r="G66" s="28"/>
      <c r="H66" s="28"/>
    </row>
    <row r="67" spans="1:8" ht="63.75">
      <c r="A67" s="17" t="s">
        <v>54</v>
      </c>
      <c r="B67" s="19" t="s">
        <v>62</v>
      </c>
      <c r="C67" s="3" t="s">
        <v>144</v>
      </c>
      <c r="D67" s="3"/>
      <c r="E67" s="27">
        <f>E68</f>
        <v>154729.93</v>
      </c>
      <c r="F67" s="27">
        <f>F68</f>
        <v>154729.93</v>
      </c>
      <c r="G67" s="28"/>
      <c r="H67" s="28"/>
    </row>
    <row r="68" spans="1:8" ht="25.5">
      <c r="A68" s="24" t="s">
        <v>107</v>
      </c>
      <c r="B68" s="19" t="s">
        <v>62</v>
      </c>
      <c r="C68" s="3" t="s">
        <v>144</v>
      </c>
      <c r="D68" s="3" t="s">
        <v>4</v>
      </c>
      <c r="E68" s="27">
        <v>154729.93</v>
      </c>
      <c r="F68" s="27">
        <v>154729.93</v>
      </c>
      <c r="G68" s="28"/>
      <c r="H68" s="28"/>
    </row>
    <row r="69" spans="1:8" ht="12.75">
      <c r="A69" s="18" t="s">
        <v>18</v>
      </c>
      <c r="B69" s="20" t="s">
        <v>15</v>
      </c>
      <c r="C69" s="9"/>
      <c r="D69" s="9"/>
      <c r="E69" s="45">
        <f>E70+E75+E93</f>
        <v>-93133.06</v>
      </c>
      <c r="F69" s="45">
        <f>F70+F75+F93</f>
        <v>1828866.94</v>
      </c>
      <c r="G69" s="45">
        <f>G70+G75+G93</f>
        <v>1872000</v>
      </c>
      <c r="H69" s="45">
        <f>H70+H75+H93</f>
        <v>1892000</v>
      </c>
    </row>
    <row r="70" spans="1:8" ht="12.75">
      <c r="A70" s="24" t="s">
        <v>110</v>
      </c>
      <c r="B70" s="37" t="s">
        <v>71</v>
      </c>
      <c r="C70" s="38"/>
      <c r="D70" s="38"/>
      <c r="E70" s="46">
        <f>E71</f>
        <v>122278.91</v>
      </c>
      <c r="F70" s="46">
        <f>F71</f>
        <v>157278.91</v>
      </c>
      <c r="G70" s="46">
        <f>G71</f>
        <v>0</v>
      </c>
      <c r="H70" s="46">
        <f>H71</f>
        <v>0</v>
      </c>
    </row>
    <row r="71" spans="1:8" ht="51">
      <c r="A71" s="31" t="s">
        <v>70</v>
      </c>
      <c r="B71" s="37" t="s">
        <v>71</v>
      </c>
      <c r="C71" s="38">
        <v>2300000000</v>
      </c>
      <c r="D71" s="38"/>
      <c r="E71" s="46">
        <f>E72</f>
        <v>122278.91</v>
      </c>
      <c r="F71" s="46">
        <f>F72</f>
        <v>157278.91</v>
      </c>
      <c r="G71" s="46">
        <f aca="true" t="shared" si="8" ref="G71:H73">G72</f>
        <v>0</v>
      </c>
      <c r="H71" s="46">
        <f t="shared" si="8"/>
        <v>0</v>
      </c>
    </row>
    <row r="72" spans="1:8" ht="25.5">
      <c r="A72" s="17" t="s">
        <v>72</v>
      </c>
      <c r="B72" s="37" t="s">
        <v>71</v>
      </c>
      <c r="C72" s="38">
        <v>2300300000</v>
      </c>
      <c r="D72" s="38"/>
      <c r="E72" s="46">
        <f>E73</f>
        <v>122278.91</v>
      </c>
      <c r="F72" s="46">
        <f>F73</f>
        <v>157278.91</v>
      </c>
      <c r="G72" s="46">
        <f t="shared" si="8"/>
        <v>0</v>
      </c>
      <c r="H72" s="46">
        <f t="shared" si="8"/>
        <v>0</v>
      </c>
    </row>
    <row r="73" spans="1:8" ht="12.75">
      <c r="A73" s="17" t="s">
        <v>73</v>
      </c>
      <c r="B73" s="37" t="s">
        <v>71</v>
      </c>
      <c r="C73" s="38">
        <v>2300303560</v>
      </c>
      <c r="D73" s="38"/>
      <c r="E73" s="46">
        <f>E74</f>
        <v>122278.91</v>
      </c>
      <c r="F73" s="46">
        <f>F74</f>
        <v>157278.91</v>
      </c>
      <c r="G73" s="46">
        <f t="shared" si="8"/>
        <v>0</v>
      </c>
      <c r="H73" s="46">
        <f t="shared" si="8"/>
        <v>0</v>
      </c>
    </row>
    <row r="74" spans="1:8" ht="25.5">
      <c r="A74" s="24" t="s">
        <v>107</v>
      </c>
      <c r="B74" s="37" t="s">
        <v>71</v>
      </c>
      <c r="C74" s="38">
        <v>2300303560</v>
      </c>
      <c r="D74" s="38">
        <v>200</v>
      </c>
      <c r="E74" s="27">
        <v>122278.91</v>
      </c>
      <c r="F74" s="46">
        <v>157278.91</v>
      </c>
      <c r="G74" s="46">
        <v>0</v>
      </c>
      <c r="H74" s="46">
        <v>0</v>
      </c>
    </row>
    <row r="75" spans="1:8" ht="12.75">
      <c r="A75" s="31" t="s">
        <v>25</v>
      </c>
      <c r="B75" s="19" t="s">
        <v>24</v>
      </c>
      <c r="C75" s="9"/>
      <c r="D75" s="9"/>
      <c r="E75" s="46">
        <f>E76</f>
        <v>159588.03</v>
      </c>
      <c r="F75" s="46">
        <f>F76</f>
        <v>1546588.03</v>
      </c>
      <c r="G75" s="46">
        <f>G76</f>
        <v>1372000</v>
      </c>
      <c r="H75" s="46">
        <f>H76</f>
        <v>1392000</v>
      </c>
    </row>
    <row r="76" spans="1:8" ht="38.25">
      <c r="A76" s="31" t="s">
        <v>50</v>
      </c>
      <c r="B76" s="19" t="s">
        <v>24</v>
      </c>
      <c r="C76" s="9">
        <v>2400000000</v>
      </c>
      <c r="D76" s="9"/>
      <c r="E76" s="46">
        <f>E77+E84+E90</f>
        <v>159588.03</v>
      </c>
      <c r="F76" s="46">
        <f>F77+F84+F90</f>
        <v>1546588.03</v>
      </c>
      <c r="G76" s="46">
        <f>G77+G84</f>
        <v>1372000</v>
      </c>
      <c r="H76" s="46">
        <f>H77+H84</f>
        <v>1392000</v>
      </c>
    </row>
    <row r="77" spans="1:8" ht="25.5">
      <c r="A77" s="31" t="s">
        <v>51</v>
      </c>
      <c r="B77" s="19" t="s">
        <v>24</v>
      </c>
      <c r="C77" s="9">
        <v>2400100000</v>
      </c>
      <c r="D77" s="9"/>
      <c r="E77" s="46">
        <f>E78+E80+E82</f>
        <v>42353.03</v>
      </c>
      <c r="F77" s="46">
        <f>F78+F80+F82</f>
        <v>779353.03</v>
      </c>
      <c r="G77" s="46">
        <f aca="true" t="shared" si="9" ref="E77:H78">G78</f>
        <v>712000</v>
      </c>
      <c r="H77" s="46">
        <f t="shared" si="9"/>
        <v>722000</v>
      </c>
    </row>
    <row r="78" spans="1:8" ht="25.5">
      <c r="A78" s="31" t="s">
        <v>13</v>
      </c>
      <c r="B78" s="19" t="s">
        <v>24</v>
      </c>
      <c r="C78" s="9">
        <v>2400106050</v>
      </c>
      <c r="D78" s="9"/>
      <c r="E78" s="46">
        <f t="shared" si="9"/>
        <v>-142117.04</v>
      </c>
      <c r="F78" s="46">
        <f t="shared" si="9"/>
        <v>594882.96</v>
      </c>
      <c r="G78" s="46">
        <f t="shared" si="9"/>
        <v>712000</v>
      </c>
      <c r="H78" s="46">
        <f t="shared" si="9"/>
        <v>722000</v>
      </c>
    </row>
    <row r="79" spans="1:8" ht="25.5">
      <c r="A79" s="24" t="s">
        <v>107</v>
      </c>
      <c r="B79" s="19" t="s">
        <v>24</v>
      </c>
      <c r="C79" s="9">
        <v>2400106050</v>
      </c>
      <c r="D79" s="3" t="s">
        <v>4</v>
      </c>
      <c r="E79" s="46">
        <v>-142117.04</v>
      </c>
      <c r="F79" s="46">
        <v>594882.96</v>
      </c>
      <c r="G79" s="46">
        <v>712000</v>
      </c>
      <c r="H79" s="46">
        <v>722000</v>
      </c>
    </row>
    <row r="80" spans="1:8" ht="63.75">
      <c r="A80" s="17" t="s">
        <v>54</v>
      </c>
      <c r="B80" s="19" t="s">
        <v>24</v>
      </c>
      <c r="C80" s="3" t="s">
        <v>53</v>
      </c>
      <c r="D80" s="3"/>
      <c r="E80" s="46">
        <f>E81</f>
        <v>84770.07</v>
      </c>
      <c r="F80" s="46">
        <f>F81</f>
        <v>84770.07</v>
      </c>
      <c r="G80" s="46"/>
      <c r="H80" s="46"/>
    </row>
    <row r="81" spans="1:8" ht="25.5">
      <c r="A81" s="24" t="s">
        <v>107</v>
      </c>
      <c r="B81" s="19" t="s">
        <v>24</v>
      </c>
      <c r="C81" s="3" t="s">
        <v>53</v>
      </c>
      <c r="D81" s="3" t="s">
        <v>4</v>
      </c>
      <c r="E81" s="46">
        <v>84770.07</v>
      </c>
      <c r="F81" s="46">
        <v>84770.07</v>
      </c>
      <c r="G81" s="46"/>
      <c r="H81" s="46"/>
    </row>
    <row r="82" spans="1:8" ht="38.25">
      <c r="A82" s="24" t="s">
        <v>149</v>
      </c>
      <c r="B82" s="19" t="s">
        <v>24</v>
      </c>
      <c r="C82" s="3" t="s">
        <v>150</v>
      </c>
      <c r="D82" s="3"/>
      <c r="E82" s="46">
        <f>E83</f>
        <v>99700</v>
      </c>
      <c r="F82" s="46">
        <f>F83</f>
        <v>99700</v>
      </c>
      <c r="G82" s="46"/>
      <c r="H82" s="46"/>
    </row>
    <row r="83" spans="1:8" ht="25.5">
      <c r="A83" s="24" t="s">
        <v>107</v>
      </c>
      <c r="B83" s="19" t="s">
        <v>24</v>
      </c>
      <c r="C83" s="3" t="s">
        <v>150</v>
      </c>
      <c r="D83" s="3" t="s">
        <v>4</v>
      </c>
      <c r="E83" s="46">
        <v>99700</v>
      </c>
      <c r="F83" s="46">
        <v>99700</v>
      </c>
      <c r="G83" s="46"/>
      <c r="H83" s="46"/>
    </row>
    <row r="84" spans="1:8" ht="25.5">
      <c r="A84" s="17" t="s">
        <v>52</v>
      </c>
      <c r="B84" s="19" t="s">
        <v>24</v>
      </c>
      <c r="C84" s="9">
        <v>2400200000</v>
      </c>
      <c r="D84" s="3"/>
      <c r="E84" s="46">
        <f>E85+E88</f>
        <v>115935</v>
      </c>
      <c r="F84" s="46">
        <f>F85+F88</f>
        <v>765935</v>
      </c>
      <c r="G84" s="46">
        <f aca="true" t="shared" si="10" ref="E84:H86">G85</f>
        <v>660000</v>
      </c>
      <c r="H84" s="46">
        <f t="shared" si="10"/>
        <v>670000</v>
      </c>
    </row>
    <row r="85" spans="1:8" ht="25.5">
      <c r="A85" s="31" t="s">
        <v>51</v>
      </c>
      <c r="B85" s="19" t="s">
        <v>24</v>
      </c>
      <c r="C85" s="9">
        <v>2400206050</v>
      </c>
      <c r="D85" s="3"/>
      <c r="E85" s="46">
        <f t="shared" si="10"/>
        <v>95135</v>
      </c>
      <c r="F85" s="46">
        <f t="shared" si="10"/>
        <v>745135</v>
      </c>
      <c r="G85" s="46">
        <f t="shared" si="10"/>
        <v>660000</v>
      </c>
      <c r="H85" s="46">
        <f t="shared" si="10"/>
        <v>670000</v>
      </c>
    </row>
    <row r="86" spans="1:8" ht="25.5">
      <c r="A86" s="17" t="s">
        <v>13</v>
      </c>
      <c r="B86" s="19" t="s">
        <v>24</v>
      </c>
      <c r="C86" s="9">
        <v>2400206050</v>
      </c>
      <c r="D86" s="3"/>
      <c r="E86" s="28">
        <f t="shared" si="10"/>
        <v>95135</v>
      </c>
      <c r="F86" s="28">
        <f t="shared" si="10"/>
        <v>745135</v>
      </c>
      <c r="G86" s="28">
        <f t="shared" si="10"/>
        <v>660000</v>
      </c>
      <c r="H86" s="28">
        <f t="shared" si="10"/>
        <v>670000</v>
      </c>
    </row>
    <row r="87" spans="1:8" ht="25.5">
      <c r="A87" s="24" t="s">
        <v>107</v>
      </c>
      <c r="B87" s="19" t="s">
        <v>24</v>
      </c>
      <c r="C87" s="9">
        <v>2400206050</v>
      </c>
      <c r="D87" s="3" t="s">
        <v>4</v>
      </c>
      <c r="E87" s="26">
        <v>95135</v>
      </c>
      <c r="F87" s="28">
        <v>745135</v>
      </c>
      <c r="G87" s="28">
        <v>660000</v>
      </c>
      <c r="H87" s="28">
        <v>670000</v>
      </c>
    </row>
    <row r="88" spans="1:8" ht="63.75">
      <c r="A88" s="17" t="s">
        <v>54</v>
      </c>
      <c r="B88" s="19" t="s">
        <v>24</v>
      </c>
      <c r="C88" s="3" t="s">
        <v>148</v>
      </c>
      <c r="D88" s="3"/>
      <c r="E88" s="26">
        <f>E89</f>
        <v>20800</v>
      </c>
      <c r="F88" s="26">
        <f>F89</f>
        <v>20800</v>
      </c>
      <c r="G88" s="28"/>
      <c r="H88" s="28"/>
    </row>
    <row r="89" spans="1:8" ht="25.5">
      <c r="A89" s="24" t="s">
        <v>107</v>
      </c>
      <c r="B89" s="19" t="s">
        <v>24</v>
      </c>
      <c r="C89" s="3" t="s">
        <v>148</v>
      </c>
      <c r="D89" s="3" t="s">
        <v>4</v>
      </c>
      <c r="E89" s="26">
        <v>20800</v>
      </c>
      <c r="F89" s="26">
        <v>20800</v>
      </c>
      <c r="G89" s="28"/>
      <c r="H89" s="28"/>
    </row>
    <row r="90" spans="1:8" ht="25.5">
      <c r="A90" s="17" t="s">
        <v>146</v>
      </c>
      <c r="B90" s="19" t="s">
        <v>24</v>
      </c>
      <c r="C90" s="9">
        <v>2400300000</v>
      </c>
      <c r="D90" s="3"/>
      <c r="E90" s="60">
        <f>E91</f>
        <v>1300</v>
      </c>
      <c r="F90" s="60">
        <f>F91</f>
        <v>1300</v>
      </c>
      <c r="G90" s="28"/>
      <c r="H90" s="28"/>
    </row>
    <row r="91" spans="1:8" ht="12.75">
      <c r="A91" s="17" t="s">
        <v>147</v>
      </c>
      <c r="B91" s="19" t="s">
        <v>24</v>
      </c>
      <c r="C91" s="9">
        <v>2400306400</v>
      </c>
      <c r="D91" s="3"/>
      <c r="E91" s="28">
        <f>E92</f>
        <v>1300</v>
      </c>
      <c r="F91" s="28">
        <f>F92</f>
        <v>1300</v>
      </c>
      <c r="G91" s="28"/>
      <c r="H91" s="28"/>
    </row>
    <row r="92" spans="1:8" ht="25.5">
      <c r="A92" s="24" t="s">
        <v>107</v>
      </c>
      <c r="B92" s="19" t="s">
        <v>24</v>
      </c>
      <c r="C92" s="9">
        <v>2400306400</v>
      </c>
      <c r="D92" s="3" t="s">
        <v>4</v>
      </c>
      <c r="E92" s="46">
        <v>1300</v>
      </c>
      <c r="F92" s="26">
        <v>1300</v>
      </c>
      <c r="G92" s="28"/>
      <c r="H92" s="28"/>
    </row>
    <row r="93" spans="1:8" ht="25.5">
      <c r="A93" s="17" t="s">
        <v>94</v>
      </c>
      <c r="B93" s="19" t="s">
        <v>95</v>
      </c>
      <c r="C93" s="9"/>
      <c r="D93" s="3"/>
      <c r="E93" s="28">
        <f aca="true" t="shared" si="11" ref="E93:H96">E94</f>
        <v>-375000</v>
      </c>
      <c r="F93" s="28">
        <f t="shared" si="11"/>
        <v>125000</v>
      </c>
      <c r="G93" s="28">
        <f t="shared" si="11"/>
        <v>500000</v>
      </c>
      <c r="H93" s="28">
        <f t="shared" si="11"/>
        <v>500000</v>
      </c>
    </row>
    <row r="94" spans="1:8" ht="38.25">
      <c r="A94" s="31" t="s">
        <v>50</v>
      </c>
      <c r="B94" s="19" t="s">
        <v>95</v>
      </c>
      <c r="C94" s="9">
        <v>2400000000</v>
      </c>
      <c r="D94" s="9"/>
      <c r="E94" s="46">
        <f t="shared" si="11"/>
        <v>-375000</v>
      </c>
      <c r="F94" s="46">
        <f t="shared" si="11"/>
        <v>125000</v>
      </c>
      <c r="G94" s="46">
        <f t="shared" si="11"/>
        <v>500000</v>
      </c>
      <c r="H94" s="46">
        <f t="shared" si="11"/>
        <v>500000</v>
      </c>
    </row>
    <row r="95" spans="1:8" ht="25.5">
      <c r="A95" s="31" t="s">
        <v>51</v>
      </c>
      <c r="B95" s="19" t="s">
        <v>95</v>
      </c>
      <c r="C95" s="9">
        <v>2400100000</v>
      </c>
      <c r="D95" s="9"/>
      <c r="E95" s="46">
        <f t="shared" si="11"/>
        <v>-375000</v>
      </c>
      <c r="F95" s="46">
        <f t="shared" si="11"/>
        <v>125000</v>
      </c>
      <c r="G95" s="46">
        <f t="shared" si="11"/>
        <v>500000</v>
      </c>
      <c r="H95" s="46">
        <f t="shared" si="11"/>
        <v>500000</v>
      </c>
    </row>
    <row r="96" spans="1:8" ht="63.75">
      <c r="A96" s="17" t="s">
        <v>54</v>
      </c>
      <c r="B96" s="19" t="s">
        <v>95</v>
      </c>
      <c r="C96" s="3" t="s">
        <v>53</v>
      </c>
      <c r="D96" s="3"/>
      <c r="E96" s="28">
        <f t="shared" si="11"/>
        <v>-375000</v>
      </c>
      <c r="F96" s="28">
        <f t="shared" si="11"/>
        <v>125000</v>
      </c>
      <c r="G96" s="28">
        <f t="shared" si="11"/>
        <v>500000</v>
      </c>
      <c r="H96" s="28">
        <f t="shared" si="11"/>
        <v>500000</v>
      </c>
    </row>
    <row r="97" spans="1:8" ht="25.5">
      <c r="A97" s="24" t="s">
        <v>107</v>
      </c>
      <c r="B97" s="19" t="s">
        <v>95</v>
      </c>
      <c r="C97" s="3" t="s">
        <v>53</v>
      </c>
      <c r="D97" s="3" t="s">
        <v>4</v>
      </c>
      <c r="E97" s="27">
        <v>-375000</v>
      </c>
      <c r="F97" s="28">
        <v>125000</v>
      </c>
      <c r="G97" s="28">
        <v>500000</v>
      </c>
      <c r="H97" s="28">
        <v>500000</v>
      </c>
    </row>
    <row r="98" spans="1:8" ht="12.75">
      <c r="A98" s="39" t="s">
        <v>142</v>
      </c>
      <c r="B98" s="20" t="s">
        <v>143</v>
      </c>
      <c r="C98" s="8"/>
      <c r="D98" s="8"/>
      <c r="E98" s="45">
        <f aca="true" t="shared" si="12" ref="E98:F100">E99</f>
        <v>293100</v>
      </c>
      <c r="F98" s="45">
        <f t="shared" si="12"/>
        <v>293100</v>
      </c>
      <c r="G98" s="28"/>
      <c r="H98" s="28"/>
    </row>
    <row r="99" spans="1:8" ht="25.5">
      <c r="A99" s="31" t="s">
        <v>51</v>
      </c>
      <c r="B99" s="19" t="s">
        <v>143</v>
      </c>
      <c r="C99" s="9">
        <v>2400100000</v>
      </c>
      <c r="D99" s="9"/>
      <c r="E99" s="46">
        <f t="shared" si="12"/>
        <v>293100</v>
      </c>
      <c r="F99" s="46">
        <f t="shared" si="12"/>
        <v>293100</v>
      </c>
      <c r="G99" s="28"/>
      <c r="H99" s="28"/>
    </row>
    <row r="100" spans="1:8" ht="63.75">
      <c r="A100" s="17" t="s">
        <v>54</v>
      </c>
      <c r="B100" s="19" t="s">
        <v>143</v>
      </c>
      <c r="C100" s="3" t="s">
        <v>53</v>
      </c>
      <c r="D100" s="3"/>
      <c r="E100" s="46">
        <f t="shared" si="12"/>
        <v>293100</v>
      </c>
      <c r="F100" s="46">
        <f t="shared" si="12"/>
        <v>293100</v>
      </c>
      <c r="G100" s="28"/>
      <c r="H100" s="28"/>
    </row>
    <row r="101" spans="1:8" ht="25.5">
      <c r="A101" s="24" t="s">
        <v>107</v>
      </c>
      <c r="B101" s="19" t="s">
        <v>143</v>
      </c>
      <c r="C101" s="3" t="s">
        <v>53</v>
      </c>
      <c r="D101" s="3" t="s">
        <v>4</v>
      </c>
      <c r="E101" s="46">
        <v>293100</v>
      </c>
      <c r="F101" s="46">
        <v>293100</v>
      </c>
      <c r="G101" s="28"/>
      <c r="H101" s="28"/>
    </row>
    <row r="102" spans="1:8" ht="12.75">
      <c r="A102" s="18" t="s">
        <v>55</v>
      </c>
      <c r="B102" s="20" t="s">
        <v>56</v>
      </c>
      <c r="C102" s="7"/>
      <c r="D102" s="8"/>
      <c r="E102" s="27"/>
      <c r="F102" s="45">
        <f aca="true" t="shared" si="13" ref="F102:H104">F103</f>
        <v>50000</v>
      </c>
      <c r="G102" s="45">
        <f t="shared" si="13"/>
        <v>50000</v>
      </c>
      <c r="H102" s="45">
        <f t="shared" si="13"/>
        <v>50000</v>
      </c>
    </row>
    <row r="103" spans="1:8" ht="12.75">
      <c r="A103" s="17" t="s">
        <v>58</v>
      </c>
      <c r="B103" s="19" t="s">
        <v>57</v>
      </c>
      <c r="C103" s="9"/>
      <c r="D103" s="3"/>
      <c r="E103" s="26"/>
      <c r="F103" s="28">
        <f t="shared" si="13"/>
        <v>50000</v>
      </c>
      <c r="G103" s="28">
        <f t="shared" si="13"/>
        <v>50000</v>
      </c>
      <c r="H103" s="28">
        <f t="shared" si="13"/>
        <v>50000</v>
      </c>
    </row>
    <row r="104" spans="1:8" ht="38.25">
      <c r="A104" s="17" t="s">
        <v>138</v>
      </c>
      <c r="B104" s="19" t="s">
        <v>57</v>
      </c>
      <c r="C104" s="9">
        <v>1800000000</v>
      </c>
      <c r="D104" s="3"/>
      <c r="E104" s="26"/>
      <c r="F104" s="28">
        <f t="shared" si="13"/>
        <v>50000</v>
      </c>
      <c r="G104" s="28">
        <f t="shared" si="13"/>
        <v>50000</v>
      </c>
      <c r="H104" s="28">
        <f t="shared" si="13"/>
        <v>50000</v>
      </c>
    </row>
    <row r="105" spans="1:8" ht="38.25">
      <c r="A105" s="17" t="s">
        <v>139</v>
      </c>
      <c r="B105" s="19" t="s">
        <v>57</v>
      </c>
      <c r="C105" s="9">
        <v>1800100000</v>
      </c>
      <c r="D105" s="3"/>
      <c r="E105" s="27"/>
      <c r="F105" s="28">
        <f>F106+F108</f>
        <v>50000</v>
      </c>
      <c r="G105" s="28">
        <f>G106+G108</f>
        <v>50000</v>
      </c>
      <c r="H105" s="28">
        <f>H106+H108</f>
        <v>50000</v>
      </c>
    </row>
    <row r="106" spans="1:8" ht="12.75">
      <c r="A106" s="17" t="s">
        <v>59</v>
      </c>
      <c r="B106" s="19" t="s">
        <v>57</v>
      </c>
      <c r="C106" s="9">
        <v>1800145870</v>
      </c>
      <c r="D106" s="3"/>
      <c r="E106" s="28"/>
      <c r="F106" s="28">
        <f>F107</f>
        <v>50000</v>
      </c>
      <c r="G106" s="28">
        <f>G107</f>
        <v>50000</v>
      </c>
      <c r="H106" s="28">
        <f>H107</f>
        <v>50000</v>
      </c>
    </row>
    <row r="107" spans="1:8" ht="25.5">
      <c r="A107" s="24" t="s">
        <v>107</v>
      </c>
      <c r="B107" s="19" t="s">
        <v>57</v>
      </c>
      <c r="C107" s="9">
        <v>1800145870</v>
      </c>
      <c r="D107" s="3" t="s">
        <v>4</v>
      </c>
      <c r="E107" s="28"/>
      <c r="F107" s="28">
        <v>50000</v>
      </c>
      <c r="G107" s="28">
        <v>50000</v>
      </c>
      <c r="H107" s="28">
        <v>50000</v>
      </c>
    </row>
    <row r="108" spans="1:8" ht="38.25">
      <c r="A108" s="24" t="s">
        <v>111</v>
      </c>
      <c r="B108" s="19" t="s">
        <v>57</v>
      </c>
      <c r="C108" s="9">
        <v>1800172010</v>
      </c>
      <c r="D108" s="3"/>
      <c r="E108" s="28"/>
      <c r="F108" s="28">
        <f>F109</f>
        <v>0</v>
      </c>
      <c r="G108" s="28">
        <f>G109</f>
        <v>0</v>
      </c>
      <c r="H108" s="28">
        <f>H109</f>
        <v>0</v>
      </c>
    </row>
    <row r="109" spans="1:8" ht="25.5">
      <c r="A109" s="24" t="s">
        <v>107</v>
      </c>
      <c r="B109" s="19" t="s">
        <v>57</v>
      </c>
      <c r="C109" s="9">
        <v>1800172010</v>
      </c>
      <c r="D109" s="3" t="s">
        <v>4</v>
      </c>
      <c r="E109" s="28"/>
      <c r="F109" s="28">
        <v>0</v>
      </c>
      <c r="G109" s="28">
        <v>0</v>
      </c>
      <c r="H109" s="28">
        <v>0</v>
      </c>
    </row>
    <row r="110" spans="1:8" ht="12.75">
      <c r="A110" s="39" t="s">
        <v>112</v>
      </c>
      <c r="B110" s="20" t="s">
        <v>113</v>
      </c>
      <c r="C110" s="7"/>
      <c r="D110" s="8"/>
      <c r="E110" s="27"/>
      <c r="F110" s="45">
        <f>F111</f>
        <v>13000</v>
      </c>
      <c r="G110" s="45">
        <f aca="true" t="shared" si="14" ref="G110:H113">G111</f>
        <v>12500</v>
      </c>
      <c r="H110" s="45">
        <f t="shared" si="14"/>
        <v>12000</v>
      </c>
    </row>
    <row r="111" spans="1:8" ht="12.75">
      <c r="A111" s="24" t="s">
        <v>114</v>
      </c>
      <c r="B111" s="19" t="s">
        <v>115</v>
      </c>
      <c r="C111" s="9"/>
      <c r="D111" s="3"/>
      <c r="E111" s="27"/>
      <c r="F111" s="28">
        <f>F112</f>
        <v>13000</v>
      </c>
      <c r="G111" s="28">
        <f t="shared" si="14"/>
        <v>12500</v>
      </c>
      <c r="H111" s="28">
        <f t="shared" si="14"/>
        <v>12000</v>
      </c>
    </row>
    <row r="112" spans="1:8" ht="12.75">
      <c r="A112" s="17" t="s">
        <v>10</v>
      </c>
      <c r="B112" s="19" t="s">
        <v>115</v>
      </c>
      <c r="C112" s="9">
        <v>9999900000</v>
      </c>
      <c r="D112" s="3"/>
      <c r="E112" s="27"/>
      <c r="F112" s="28">
        <f>F113</f>
        <v>13000</v>
      </c>
      <c r="G112" s="28">
        <f t="shared" si="14"/>
        <v>12500</v>
      </c>
      <c r="H112" s="28">
        <f t="shared" si="14"/>
        <v>12000</v>
      </c>
    </row>
    <row r="113" spans="1:8" ht="12.75">
      <c r="A113" s="24" t="s">
        <v>140</v>
      </c>
      <c r="B113" s="19" t="s">
        <v>115</v>
      </c>
      <c r="C113" s="9">
        <v>9999974000</v>
      </c>
      <c r="D113" s="3"/>
      <c r="E113" s="26"/>
      <c r="F113" s="28">
        <f>F114</f>
        <v>13000</v>
      </c>
      <c r="G113" s="28">
        <f t="shared" si="14"/>
        <v>12500</v>
      </c>
      <c r="H113" s="28">
        <f t="shared" si="14"/>
        <v>12000</v>
      </c>
    </row>
    <row r="114" spans="1:8" ht="12.75">
      <c r="A114" s="24" t="s">
        <v>116</v>
      </c>
      <c r="B114" s="19" t="s">
        <v>115</v>
      </c>
      <c r="C114" s="9">
        <v>9999974000</v>
      </c>
      <c r="D114" s="3" t="s">
        <v>117</v>
      </c>
      <c r="E114" s="26"/>
      <c r="F114" s="28">
        <v>13000</v>
      </c>
      <c r="G114" s="28">
        <v>12500</v>
      </c>
      <c r="H114" s="28">
        <v>12000</v>
      </c>
    </row>
    <row r="115" spans="1:8" ht="12.75">
      <c r="A115" s="18" t="s">
        <v>19</v>
      </c>
      <c r="B115" s="20" t="s">
        <v>16</v>
      </c>
      <c r="C115" s="9"/>
      <c r="D115" s="9"/>
      <c r="E115" s="45">
        <f aca="true" t="shared" si="15" ref="E115:H120">E116</f>
        <v>99700</v>
      </c>
      <c r="F115" s="45">
        <f t="shared" si="15"/>
        <v>126700</v>
      </c>
      <c r="G115" s="45">
        <f t="shared" si="15"/>
        <v>27000</v>
      </c>
      <c r="H115" s="45">
        <f>H116</f>
        <v>27000</v>
      </c>
    </row>
    <row r="116" spans="1:8" ht="12.75">
      <c r="A116" s="31" t="s">
        <v>22</v>
      </c>
      <c r="B116" s="19" t="s">
        <v>23</v>
      </c>
      <c r="C116" s="9"/>
      <c r="D116" s="9"/>
      <c r="E116" s="46">
        <f t="shared" si="15"/>
        <v>99700</v>
      </c>
      <c r="F116" s="46">
        <f t="shared" si="15"/>
        <v>126700</v>
      </c>
      <c r="G116" s="46">
        <f t="shared" si="15"/>
        <v>27000</v>
      </c>
      <c r="H116" s="46">
        <f t="shared" si="15"/>
        <v>27000</v>
      </c>
    </row>
    <row r="117" spans="1:8" ht="38.25">
      <c r="A117" s="17" t="s">
        <v>12</v>
      </c>
      <c r="B117" s="19" t="s">
        <v>23</v>
      </c>
      <c r="C117" s="3" t="s">
        <v>44</v>
      </c>
      <c r="D117" s="3"/>
      <c r="E117" s="27">
        <f>E118</f>
        <v>99700</v>
      </c>
      <c r="F117" s="27">
        <f>F118</f>
        <v>126700</v>
      </c>
      <c r="G117" s="27">
        <f t="shared" si="15"/>
        <v>27000</v>
      </c>
      <c r="H117" s="27">
        <f t="shared" si="15"/>
        <v>27000</v>
      </c>
    </row>
    <row r="118" spans="1:8" ht="25.5">
      <c r="A118" s="17" t="s">
        <v>118</v>
      </c>
      <c r="B118" s="19" t="s">
        <v>23</v>
      </c>
      <c r="C118" s="3" t="s">
        <v>119</v>
      </c>
      <c r="D118" s="3"/>
      <c r="E118" s="27">
        <f>E119+E122</f>
        <v>99700</v>
      </c>
      <c r="F118" s="27">
        <f>F119+F122</f>
        <v>126700</v>
      </c>
      <c r="G118" s="27">
        <f t="shared" si="15"/>
        <v>27000</v>
      </c>
      <c r="H118" s="27">
        <f t="shared" si="15"/>
        <v>27000</v>
      </c>
    </row>
    <row r="119" spans="1:8" ht="38.25">
      <c r="A119" s="17" t="s">
        <v>120</v>
      </c>
      <c r="B119" s="19" t="s">
        <v>23</v>
      </c>
      <c r="C119" s="3" t="s">
        <v>121</v>
      </c>
      <c r="D119" s="3"/>
      <c r="E119" s="27"/>
      <c r="F119" s="27">
        <f>F120</f>
        <v>27000</v>
      </c>
      <c r="G119" s="27">
        <f>G120</f>
        <v>27000</v>
      </c>
      <c r="H119" s="27">
        <f>H120</f>
        <v>27000</v>
      </c>
    </row>
    <row r="120" spans="1:8" ht="12.75">
      <c r="A120" s="17" t="s">
        <v>11</v>
      </c>
      <c r="B120" s="19" t="s">
        <v>23</v>
      </c>
      <c r="C120" s="3" t="s">
        <v>122</v>
      </c>
      <c r="D120" s="3"/>
      <c r="E120" s="27"/>
      <c r="F120" s="27">
        <f t="shared" si="15"/>
        <v>27000</v>
      </c>
      <c r="G120" s="27">
        <f t="shared" si="15"/>
        <v>27000</v>
      </c>
      <c r="H120" s="27">
        <f t="shared" si="15"/>
        <v>27000</v>
      </c>
    </row>
    <row r="121" spans="1:8" ht="25.5">
      <c r="A121" s="24" t="s">
        <v>107</v>
      </c>
      <c r="B121" s="19" t="s">
        <v>23</v>
      </c>
      <c r="C121" s="3" t="s">
        <v>122</v>
      </c>
      <c r="D121" s="3" t="s">
        <v>4</v>
      </c>
      <c r="E121" s="27"/>
      <c r="F121" s="28">
        <v>27000</v>
      </c>
      <c r="G121" s="28">
        <v>27000</v>
      </c>
      <c r="H121" s="28">
        <v>27000</v>
      </c>
    </row>
    <row r="122" spans="1:8" ht="38.25">
      <c r="A122" s="24" t="s">
        <v>149</v>
      </c>
      <c r="B122" s="19" t="s">
        <v>23</v>
      </c>
      <c r="C122" s="3" t="s">
        <v>151</v>
      </c>
      <c r="D122" s="3"/>
      <c r="E122" s="46">
        <f>E123</f>
        <v>99700</v>
      </c>
      <c r="F122" s="46">
        <f>F123</f>
        <v>99700</v>
      </c>
      <c r="G122" s="28"/>
      <c r="H122" s="28"/>
    </row>
    <row r="123" spans="1:8" ht="25.5">
      <c r="A123" s="24" t="s">
        <v>107</v>
      </c>
      <c r="B123" s="19" t="s">
        <v>23</v>
      </c>
      <c r="C123" s="3" t="s">
        <v>151</v>
      </c>
      <c r="D123" s="3" t="s">
        <v>4</v>
      </c>
      <c r="E123" s="46">
        <v>99700</v>
      </c>
      <c r="F123" s="46">
        <v>99700</v>
      </c>
      <c r="G123" s="28"/>
      <c r="H123" s="28"/>
    </row>
    <row r="124" spans="1:8" ht="12" customHeight="1">
      <c r="A124" s="18" t="s">
        <v>32</v>
      </c>
      <c r="B124" s="7">
        <v>9900</v>
      </c>
      <c r="C124" s="21"/>
      <c r="D124" s="8"/>
      <c r="E124" s="26"/>
      <c r="F124" s="28"/>
      <c r="G124" s="45">
        <f aca="true" t="shared" si="16" ref="G124:H126">G125</f>
        <v>115000</v>
      </c>
      <c r="H124" s="45">
        <f t="shared" si="16"/>
        <v>237000</v>
      </c>
    </row>
    <row r="125" spans="1:8" ht="15.75" customHeight="1">
      <c r="A125" s="17" t="s">
        <v>10</v>
      </c>
      <c r="B125" s="9">
        <v>9999</v>
      </c>
      <c r="C125" s="3" t="s">
        <v>42</v>
      </c>
      <c r="D125" s="3"/>
      <c r="E125" s="26"/>
      <c r="F125" s="28"/>
      <c r="G125" s="28">
        <f t="shared" si="16"/>
        <v>115000</v>
      </c>
      <c r="H125" s="28">
        <f t="shared" si="16"/>
        <v>237000</v>
      </c>
    </row>
    <row r="126" spans="1:8" ht="12.75">
      <c r="A126" s="17" t="s">
        <v>33</v>
      </c>
      <c r="B126" s="9">
        <v>9999</v>
      </c>
      <c r="C126" s="3" t="s">
        <v>45</v>
      </c>
      <c r="D126" s="3"/>
      <c r="E126" s="27"/>
      <c r="F126" s="28"/>
      <c r="G126" s="28">
        <f t="shared" si="16"/>
        <v>115000</v>
      </c>
      <c r="H126" s="28">
        <f t="shared" si="16"/>
        <v>237000</v>
      </c>
    </row>
    <row r="127" spans="1:8" ht="12.75">
      <c r="A127" s="23" t="s">
        <v>34</v>
      </c>
      <c r="B127" s="9">
        <v>9999</v>
      </c>
      <c r="C127" s="3" t="s">
        <v>45</v>
      </c>
      <c r="D127" s="22" t="s">
        <v>35</v>
      </c>
      <c r="E127" s="27"/>
      <c r="F127" s="28"/>
      <c r="G127" s="28">
        <v>115000</v>
      </c>
      <c r="H127" s="28">
        <v>237000</v>
      </c>
    </row>
    <row r="130" spans="1:5" ht="15.75">
      <c r="A130" s="54" t="s">
        <v>124</v>
      </c>
      <c r="B130" s="54"/>
      <c r="D130" s="4"/>
      <c r="E130" s="48" t="s">
        <v>125</v>
      </c>
    </row>
  </sheetData>
  <sheetProtection/>
  <mergeCells count="8">
    <mergeCell ref="D10:G10"/>
    <mergeCell ref="A130:B130"/>
    <mergeCell ref="A14:A15"/>
    <mergeCell ref="B14:B15"/>
    <mergeCell ref="C14:C15"/>
    <mergeCell ref="D14:D15"/>
    <mergeCell ref="E14:H14"/>
    <mergeCell ref="A11:H11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2016-12-01T04:21:42Z</cp:lastPrinted>
  <dcterms:created xsi:type="dcterms:W3CDTF">2008-10-28T10:40:13Z</dcterms:created>
  <dcterms:modified xsi:type="dcterms:W3CDTF">2019-06-27T07:45:16Z</dcterms:modified>
  <cp:category/>
  <cp:version/>
  <cp:contentType/>
  <cp:contentStatus/>
</cp:coreProperties>
</file>